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0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資料\守湘資料\預算\113預算\113預算開會資料\"/>
    </mc:Choice>
  </mc:AlternateContent>
  <xr:revisionPtr revIDLastSave="0" documentId="8_{7C68BEF3-4EA5-475C-8063-D6DB4E108E7F}" xr6:coauthVersionLast="36" xr6:coauthVersionMax="36" xr10:uidLastSave="{00000000-0000-0000-0000-000000000000}"/>
  <bookViews>
    <workbookView xWindow="0" yWindow="0" windowWidth="24000" windowHeight="10200"/>
  </bookViews>
  <sheets>
    <sheet name="經常門校內款比較表" sheetId="1" r:id="rId1"/>
    <sheet name="經常門預算明細表一" sheetId="2" r:id="rId2"/>
    <sheet name="資本門明細表-校內款" sheetId="3" r:id="rId3"/>
    <sheet name="資本門-工程明細表" sheetId="4" r:id="rId4"/>
    <sheet name="案件統計表" sheetId="5" r:id="rId5"/>
    <sheet name="經常門校外補助配合款預算明細表" sheetId="6" r:id="rId6"/>
    <sheet name="經常門校外補助款預算明細表" sheetId="7" r:id="rId7"/>
    <sheet name="資本門明細表-校外款" sheetId="8" r:id="rId8"/>
    <sheet name="研究計劃明細表" sheetId="9" r:id="rId9"/>
    <sheet name="一流大學計畫明細表" sheetId="10" r:id="rId10"/>
    <sheet name="人事基礎表" sheetId="11" r:id="rId11"/>
    <sheet name="人事預算表" sheetId="12" r:id="rId12"/>
    <sheet name="行政部門明細表-單位自存" sheetId="13" r:id="rId13"/>
    <sheet name="教學部門明細表-單位自存" sheetId="14" r:id="rId14"/>
  </sheets>
  <definedNames>
    <definedName name="_xlnm.Print_Titles" localSheetId="9">一流大學計畫明細表!$1:$6</definedName>
  </definedNames>
  <calcPr calcId="191029"/>
</workbook>
</file>

<file path=xl/calcChain.xml><?xml version="1.0" encoding="utf-8"?>
<calcChain xmlns="http://schemas.openxmlformats.org/spreadsheetml/2006/main">
  <c r="K159" i="14" l="1"/>
  <c r="Q158" i="14"/>
  <c r="Q159" i="14" s="1"/>
  <c r="P158" i="14"/>
  <c r="P159" i="14" s="1"/>
  <c r="O158" i="14"/>
  <c r="O159" i="14" s="1"/>
  <c r="N158" i="14"/>
  <c r="N159" i="14" s="1"/>
  <c r="M158" i="14"/>
  <c r="M159" i="14" s="1"/>
  <c r="L158" i="14"/>
  <c r="L159" i="14" s="1"/>
  <c r="K158" i="14"/>
  <c r="J158" i="14"/>
  <c r="J159" i="14" s="1"/>
  <c r="I158" i="14"/>
  <c r="I159" i="14" s="1"/>
  <c r="H158" i="14"/>
  <c r="H159" i="14" s="1"/>
  <c r="G158" i="14"/>
  <c r="G159" i="14" s="1"/>
  <c r="F158" i="14"/>
  <c r="F159" i="14" s="1"/>
  <c r="R157" i="14"/>
  <c r="R156" i="14"/>
  <c r="R155" i="14"/>
  <c r="R154" i="14"/>
  <c r="R153" i="14"/>
  <c r="R152" i="14"/>
  <c r="R151" i="14"/>
  <c r="R150" i="14"/>
  <c r="R149" i="14"/>
  <c r="R148" i="14"/>
  <c r="R147" i="14"/>
  <c r="R146" i="14"/>
  <c r="R145" i="14"/>
  <c r="R144" i="14"/>
  <c r="R143" i="14"/>
  <c r="R142" i="14"/>
  <c r="R141" i="14"/>
  <c r="R140" i="14"/>
  <c r="R139" i="14"/>
  <c r="R138" i="14"/>
  <c r="R137" i="14"/>
  <c r="R136" i="14"/>
  <c r="R135" i="14"/>
  <c r="R134" i="14"/>
  <c r="R133" i="14"/>
  <c r="R132" i="14"/>
  <c r="R131" i="14"/>
  <c r="R130" i="14"/>
  <c r="R129" i="14"/>
  <c r="R128" i="14"/>
  <c r="R127" i="14"/>
  <c r="R126" i="14"/>
  <c r="R125" i="14"/>
  <c r="R124" i="14"/>
  <c r="R123" i="14"/>
  <c r="R122" i="14"/>
  <c r="R121" i="14"/>
  <c r="R120" i="14"/>
  <c r="R119" i="14"/>
  <c r="R118" i="14"/>
  <c r="R158" i="14" s="1"/>
  <c r="R159" i="14" s="1"/>
  <c r="Q117" i="14"/>
  <c r="P117" i="14"/>
  <c r="O117" i="14"/>
  <c r="N117" i="14"/>
  <c r="M117" i="14"/>
  <c r="L117" i="14"/>
  <c r="K117" i="14"/>
  <c r="J117" i="14"/>
  <c r="I117" i="14"/>
  <c r="H117" i="14"/>
  <c r="G117" i="14"/>
  <c r="F117" i="14"/>
  <c r="R116" i="14"/>
  <c r="R115" i="14"/>
  <c r="R114" i="14"/>
  <c r="R113" i="14"/>
  <c r="R112" i="14"/>
  <c r="R111" i="14"/>
  <c r="R110" i="14"/>
  <c r="R108" i="14"/>
  <c r="R107" i="14"/>
  <c r="R106" i="14"/>
  <c r="R105" i="14"/>
  <c r="R104" i="14"/>
  <c r="R103" i="14"/>
  <c r="R102" i="14"/>
  <c r="R101" i="14"/>
  <c r="R100" i="14"/>
  <c r="R99" i="14"/>
  <c r="R98" i="14"/>
  <c r="R97" i="14"/>
  <c r="R96" i="14"/>
  <c r="R95" i="14"/>
  <c r="R94" i="14"/>
  <c r="R93" i="14"/>
  <c r="R92" i="14"/>
  <c r="R91" i="14"/>
  <c r="R90" i="14"/>
  <c r="R89" i="14"/>
  <c r="R88" i="14"/>
  <c r="R87" i="14"/>
  <c r="R86" i="14"/>
  <c r="R84" i="14"/>
  <c r="R83" i="14"/>
  <c r="R82" i="14"/>
  <c r="R81" i="14"/>
  <c r="R80" i="14"/>
  <c r="R79" i="14"/>
  <c r="R78" i="14"/>
  <c r="R77" i="14"/>
  <c r="R76" i="14"/>
  <c r="R75" i="14"/>
  <c r="R74" i="14"/>
  <c r="R73" i="14"/>
  <c r="R72" i="14"/>
  <c r="R71" i="14"/>
  <c r="R70" i="14"/>
  <c r="R69" i="14"/>
  <c r="R68" i="14"/>
  <c r="R66" i="14"/>
  <c r="R65" i="14"/>
  <c r="R64" i="14"/>
  <c r="R63" i="14"/>
  <c r="R62" i="14"/>
  <c r="R61" i="14"/>
  <c r="R60" i="14"/>
  <c r="R59" i="14"/>
  <c r="R58" i="14"/>
  <c r="R57" i="14"/>
  <c r="R56" i="14"/>
  <c r="R55" i="14"/>
  <c r="R54" i="14"/>
  <c r="R53" i="14"/>
  <c r="R52" i="14"/>
  <c r="R51" i="14"/>
  <c r="R50" i="14"/>
  <c r="R49" i="14"/>
  <c r="R48" i="14"/>
  <c r="R47" i="14"/>
  <c r="R46" i="14"/>
  <c r="R45" i="14"/>
  <c r="R44" i="14"/>
  <c r="R43" i="14"/>
  <c r="R42" i="14"/>
  <c r="R41" i="14"/>
  <c r="R40" i="14"/>
  <c r="R39" i="14"/>
  <c r="R38" i="14"/>
  <c r="R37" i="14"/>
  <c r="R36" i="14"/>
  <c r="R35" i="14"/>
  <c r="R34" i="14"/>
  <c r="R33" i="14"/>
  <c r="R32" i="14"/>
  <c r="R31" i="14"/>
  <c r="R30" i="14"/>
  <c r="R29" i="14"/>
  <c r="R28" i="14"/>
  <c r="R27" i="14"/>
  <c r="R26" i="14"/>
  <c r="R25" i="14"/>
  <c r="R24" i="14"/>
  <c r="R23" i="14"/>
  <c r="R22" i="14"/>
  <c r="R21" i="14"/>
  <c r="R20" i="14"/>
  <c r="R19" i="14"/>
  <c r="R18" i="14"/>
  <c r="R17" i="14"/>
  <c r="R16" i="14"/>
  <c r="R15" i="14"/>
  <c r="R14" i="14"/>
  <c r="R13" i="14"/>
  <c r="R12" i="14"/>
  <c r="R11" i="14"/>
  <c r="R10" i="14"/>
  <c r="R9" i="14"/>
  <c r="R8" i="14"/>
  <c r="R7" i="14"/>
  <c r="R6" i="14"/>
  <c r="R5" i="14"/>
  <c r="R4" i="14"/>
  <c r="R117" i="14" s="1"/>
  <c r="P145" i="13"/>
  <c r="H145" i="13"/>
  <c r="Q144" i="13"/>
  <c r="Q145" i="13" s="1"/>
  <c r="P144" i="13"/>
  <c r="O144" i="13"/>
  <c r="O145" i="13" s="1"/>
  <c r="N144" i="13"/>
  <c r="N145" i="13" s="1"/>
  <c r="M144" i="13"/>
  <c r="M145" i="13" s="1"/>
  <c r="L144" i="13"/>
  <c r="L145" i="13" s="1"/>
  <c r="K144" i="13"/>
  <c r="K145" i="13" s="1"/>
  <c r="J144" i="13"/>
  <c r="J145" i="13" s="1"/>
  <c r="I144" i="13"/>
  <c r="I145" i="13" s="1"/>
  <c r="H144" i="13"/>
  <c r="G144" i="13"/>
  <c r="G145" i="13" s="1"/>
  <c r="F144" i="13"/>
  <c r="F145" i="13" s="1"/>
  <c r="R143" i="13"/>
  <c r="R142" i="13"/>
  <c r="R141" i="13"/>
  <c r="R140" i="13"/>
  <c r="R139" i="13"/>
  <c r="R138" i="13"/>
  <c r="R137" i="13"/>
  <c r="R136" i="13"/>
  <c r="R135" i="13"/>
  <c r="R134" i="13"/>
  <c r="R133" i="13"/>
  <c r="R132" i="13"/>
  <c r="R131" i="13"/>
  <c r="R130" i="13"/>
  <c r="R129" i="13"/>
  <c r="R128" i="13"/>
  <c r="R127" i="13"/>
  <c r="R126" i="13"/>
  <c r="R125" i="13"/>
  <c r="R124" i="13"/>
  <c r="R123" i="13"/>
  <c r="R122" i="13"/>
  <c r="R121" i="13"/>
  <c r="R120" i="13"/>
  <c r="R119" i="13"/>
  <c r="R118" i="13"/>
  <c r="R117" i="13"/>
  <c r="R116" i="13"/>
  <c r="R115" i="13"/>
  <c r="R114" i="13"/>
  <c r="R113" i="13"/>
  <c r="R112" i="13"/>
  <c r="R111" i="13"/>
  <c r="R110" i="13"/>
  <c r="R109" i="13"/>
  <c r="R108" i="13"/>
  <c r="R107" i="13"/>
  <c r="R106" i="13"/>
  <c r="R105" i="13"/>
  <c r="R104" i="13"/>
  <c r="R144" i="13" s="1"/>
  <c r="Q103" i="13"/>
  <c r="P103" i="13"/>
  <c r="O103" i="13"/>
  <c r="N103" i="13"/>
  <c r="M103" i="13"/>
  <c r="L103" i="13"/>
  <c r="K103" i="13"/>
  <c r="J103" i="13"/>
  <c r="I103" i="13"/>
  <c r="H103" i="13"/>
  <c r="G103" i="13"/>
  <c r="F103" i="13"/>
  <c r="R102" i="13"/>
  <c r="R101" i="13"/>
  <c r="R100" i="13"/>
  <c r="R99" i="13"/>
  <c r="R98" i="13"/>
  <c r="R97" i="13"/>
  <c r="R96" i="13"/>
  <c r="R94" i="13"/>
  <c r="R93" i="13"/>
  <c r="R92" i="13"/>
  <c r="R91" i="13"/>
  <c r="R90" i="13"/>
  <c r="R89" i="13"/>
  <c r="R88" i="13"/>
  <c r="R87" i="13"/>
  <c r="R85" i="13"/>
  <c r="R84" i="13"/>
  <c r="R83" i="13"/>
  <c r="R82" i="13"/>
  <c r="R81" i="13"/>
  <c r="R80" i="13"/>
  <c r="R79" i="13"/>
  <c r="R78" i="13"/>
  <c r="R77" i="13"/>
  <c r="R76" i="13"/>
  <c r="R75" i="13"/>
  <c r="R74" i="13"/>
  <c r="R73" i="13"/>
  <c r="R72" i="13"/>
  <c r="R71" i="13"/>
  <c r="R70" i="13"/>
  <c r="R69" i="13"/>
  <c r="R67" i="13"/>
  <c r="R66" i="13"/>
  <c r="R65" i="13"/>
  <c r="R64" i="13"/>
  <c r="R63" i="13"/>
  <c r="R62" i="13"/>
  <c r="R61" i="13"/>
  <c r="R60" i="13"/>
  <c r="R59" i="13"/>
  <c r="R58" i="13"/>
  <c r="R57" i="13"/>
  <c r="R56" i="13"/>
  <c r="R55" i="13"/>
  <c r="R54" i="13"/>
  <c r="R53" i="13"/>
  <c r="R52" i="13"/>
  <c r="R51" i="13"/>
  <c r="R50" i="13"/>
  <c r="R49" i="13"/>
  <c r="R48" i="13"/>
  <c r="R47" i="13"/>
  <c r="R46" i="13"/>
  <c r="R45" i="13"/>
  <c r="R44" i="13"/>
  <c r="R43" i="13"/>
  <c r="R42" i="13"/>
  <c r="R41" i="13"/>
  <c r="R40" i="13"/>
  <c r="R39" i="13"/>
  <c r="R38" i="13"/>
  <c r="R37" i="13"/>
  <c r="R36" i="13"/>
  <c r="R35" i="13"/>
  <c r="R34" i="13"/>
  <c r="R33" i="13"/>
  <c r="R32" i="13"/>
  <c r="R31" i="13"/>
  <c r="R30" i="13"/>
  <c r="R29" i="13"/>
  <c r="R28" i="13"/>
  <c r="R27" i="13"/>
  <c r="R26" i="13"/>
  <c r="R25" i="13"/>
  <c r="R24" i="13"/>
  <c r="R23" i="13"/>
  <c r="R21" i="13"/>
  <c r="R20" i="13"/>
  <c r="R19" i="13"/>
  <c r="R18" i="13"/>
  <c r="R17" i="13"/>
  <c r="R16" i="13"/>
  <c r="R15" i="13"/>
  <c r="R14" i="13"/>
  <c r="R13" i="13"/>
  <c r="R12" i="13"/>
  <c r="R11" i="13"/>
  <c r="R10" i="13"/>
  <c r="R9" i="13"/>
  <c r="R8" i="13"/>
  <c r="R7" i="13"/>
  <c r="R103" i="13" s="1"/>
  <c r="R6" i="13"/>
  <c r="R5" i="13"/>
  <c r="R4" i="13"/>
  <c r="F35" i="12"/>
  <c r="I35" i="12" s="1"/>
  <c r="E35" i="12"/>
  <c r="J35" i="12" s="1"/>
  <c r="I34" i="12"/>
  <c r="E34" i="12"/>
  <c r="J34" i="12" s="1"/>
  <c r="I33" i="12"/>
  <c r="E33" i="12"/>
  <c r="J33" i="12" s="1"/>
  <c r="I32" i="12"/>
  <c r="D32" i="12"/>
  <c r="E32" i="12" s="1"/>
  <c r="J32" i="12" s="1"/>
  <c r="I31" i="12"/>
  <c r="D31" i="12"/>
  <c r="E31" i="12" s="1"/>
  <c r="J31" i="12" s="1"/>
  <c r="I30" i="12"/>
  <c r="D30" i="12"/>
  <c r="E30" i="12" s="1"/>
  <c r="J30" i="12" s="1"/>
  <c r="I29" i="12"/>
  <c r="D29" i="12"/>
  <c r="E29" i="12" s="1"/>
  <c r="J29" i="12" s="1"/>
  <c r="C28" i="12"/>
  <c r="D28" i="12" s="1"/>
  <c r="E28" i="12" s="1"/>
  <c r="J28" i="12" s="1"/>
  <c r="C27" i="12"/>
  <c r="D27" i="12" s="1"/>
  <c r="E27" i="12" s="1"/>
  <c r="J27" i="12" s="1"/>
  <c r="C26" i="12"/>
  <c r="D26" i="12" s="1"/>
  <c r="E26" i="12" s="1"/>
  <c r="J26" i="12" s="1"/>
  <c r="I25" i="12"/>
  <c r="C25" i="12"/>
  <c r="D25" i="12" s="1"/>
  <c r="E25" i="12" s="1"/>
  <c r="J25" i="12" s="1"/>
  <c r="J24" i="12"/>
  <c r="I24" i="12"/>
  <c r="I23" i="12"/>
  <c r="F23" i="12"/>
  <c r="J23" i="12" s="1"/>
  <c r="E23" i="12"/>
  <c r="F22" i="12"/>
  <c r="J22" i="12" s="1"/>
  <c r="E22" i="12"/>
  <c r="I21" i="12"/>
  <c r="F21" i="12"/>
  <c r="J21" i="12" s="1"/>
  <c r="E21" i="12"/>
  <c r="F20" i="12"/>
  <c r="J20" i="12" s="1"/>
  <c r="E20" i="12"/>
  <c r="I19" i="12"/>
  <c r="F19" i="12"/>
  <c r="J19" i="12" s="1"/>
  <c r="E19" i="12"/>
  <c r="H18" i="12"/>
  <c r="I18" i="12" s="1"/>
  <c r="F18" i="12"/>
  <c r="E18" i="12"/>
  <c r="J18" i="12" s="1"/>
  <c r="J17" i="12"/>
  <c r="I17" i="12"/>
  <c r="H17" i="12"/>
  <c r="F17" i="12"/>
  <c r="E17" i="12"/>
  <c r="H16" i="12"/>
  <c r="F16" i="12"/>
  <c r="I16" i="12" s="1"/>
  <c r="E16" i="12"/>
  <c r="J16" i="12" s="1"/>
  <c r="H15" i="12"/>
  <c r="F15" i="12"/>
  <c r="I15" i="12" s="1"/>
  <c r="E15" i="12"/>
  <c r="J15" i="12" s="1"/>
  <c r="I14" i="12"/>
  <c r="H14" i="12"/>
  <c r="F14" i="12"/>
  <c r="E14" i="12"/>
  <c r="J14" i="12" s="1"/>
  <c r="I13" i="12"/>
  <c r="H13" i="12"/>
  <c r="F13" i="12"/>
  <c r="E13" i="12"/>
  <c r="J13" i="12" s="1"/>
  <c r="H12" i="12"/>
  <c r="I12" i="12" s="1"/>
  <c r="F12" i="12"/>
  <c r="E12" i="12"/>
  <c r="J12" i="12" s="1"/>
  <c r="H11" i="12"/>
  <c r="H36" i="12" s="1"/>
  <c r="F11" i="12"/>
  <c r="I11" i="12" s="1"/>
  <c r="E11" i="12"/>
  <c r="J11" i="12" s="1"/>
  <c r="F10" i="12"/>
  <c r="J10" i="12" s="1"/>
  <c r="E10" i="12"/>
  <c r="I9" i="12"/>
  <c r="F9" i="12"/>
  <c r="E9" i="12"/>
  <c r="J9" i="12" s="1"/>
  <c r="F8" i="12"/>
  <c r="J8" i="12" s="1"/>
  <c r="E8" i="12"/>
  <c r="I7" i="12"/>
  <c r="F7" i="12"/>
  <c r="E7" i="12"/>
  <c r="J7" i="12" s="1"/>
  <c r="F6" i="12"/>
  <c r="J6" i="12" s="1"/>
  <c r="E6" i="12"/>
  <c r="M26" i="9"/>
  <c r="M25" i="9"/>
  <c r="M24" i="9"/>
  <c r="M23" i="9"/>
  <c r="M22" i="9"/>
  <c r="M21" i="9"/>
  <c r="M20" i="9"/>
  <c r="M19" i="9"/>
  <c r="M18" i="9"/>
  <c r="M17" i="9"/>
  <c r="M16" i="9"/>
  <c r="M15" i="9"/>
  <c r="M14" i="9"/>
  <c r="M13" i="9"/>
  <c r="M12" i="9"/>
  <c r="M11" i="9"/>
  <c r="M10" i="9"/>
  <c r="M9" i="9"/>
  <c r="M8" i="9"/>
  <c r="M7" i="9"/>
  <c r="E20" i="1"/>
  <c r="D20" i="1"/>
  <c r="R145" i="13" l="1"/>
  <c r="E36" i="12"/>
  <c r="F36" i="12"/>
  <c r="I36" i="12" s="1"/>
  <c r="I6" i="12"/>
  <c r="I8" i="12"/>
  <c r="I10" i="12"/>
  <c r="I20" i="12"/>
  <c r="I22" i="12"/>
  <c r="D36" i="12" l="1"/>
  <c r="J36" i="12"/>
</calcChain>
</file>

<file path=xl/sharedStrings.xml><?xml version="1.0" encoding="utf-8"?>
<sst xmlns="http://schemas.openxmlformats.org/spreadsheetml/2006/main" count="1454" uniqueCount="726">
  <si>
    <t>113學年度預算與112學年度經常門-校內款預算比較說明</t>
  </si>
  <si>
    <t>部門:</t>
  </si>
  <si>
    <t>單位:仟元</t>
  </si>
  <si>
    <t>P1</t>
  </si>
  <si>
    <t>部門名稱</t>
  </si>
  <si>
    <t>部門代號</t>
  </si>
  <si>
    <t>113學年度-A</t>
  </si>
  <si>
    <t>112學年度-B</t>
  </si>
  <si>
    <t>C=差異(A-B)</t>
  </si>
  <si>
    <t>比例
(C/B)%</t>
  </si>
  <si>
    <t>111學年度
實際數</t>
  </si>
  <si>
    <t>112學年度
實際數
(11208-11301)</t>
  </si>
  <si>
    <t>說明</t>
  </si>
  <si>
    <t>小計</t>
  </si>
  <si>
    <t>*1.本表只需填寫校內-經常門費用(剔除人事費.校外補助經費.折舊及報廢科目)</t>
  </si>
  <si>
    <t xml:space="preserve"> 2.請參考範例(一)P22</t>
  </si>
  <si>
    <t>113學年度經常門(校內款)預算明細表</t>
  </si>
  <si>
    <t>(不含人事費、折舊、機器設備、什項設備、軟體、圖書博物、研究計劃及經常門校外補助配合款預算)</t>
  </si>
  <si>
    <t>P2</t>
  </si>
  <si>
    <t>單位:元</t>
  </si>
  <si>
    <t>會計
科目</t>
  </si>
  <si>
    <t>科目名稱
及
摘要代號</t>
  </si>
  <si>
    <t>名稱</t>
  </si>
  <si>
    <t>經常門費用(包括預計減損設備項目)</t>
  </si>
  <si>
    <t>112學年度</t>
  </si>
  <si>
    <t>113學年度</t>
  </si>
  <si>
    <t>增減數(C)</t>
  </si>
  <si>
    <t>111學年度</t>
  </si>
  <si>
    <t>110學年度</t>
  </si>
  <si>
    <t>112學年度
實際數</t>
  </si>
  <si>
    <t>預算數(A)</t>
  </si>
  <si>
    <t>預算數(B)</t>
  </si>
  <si>
    <t>(B-A)</t>
  </si>
  <si>
    <t>實際數</t>
  </si>
  <si>
    <t>(11208-11301)</t>
  </si>
  <si>
    <t>*1.本表請填寫經常門校內款即可,不含經常門校外補助配合款-如教育部計畫、高教深耕計劃.學海逐夢等</t>
  </si>
  <si>
    <t xml:space="preserve"> 2.112學年度預算數金額請務必輸入各項明細金額,不可只輸入此科目之總金額,以免審核時無法比較.</t>
  </si>
  <si>
    <t xml:space="preserve"> 3.請依會計科目順序排列,以免與預算總金額不符</t>
  </si>
  <si>
    <t xml:space="preserve"> 4.請參考範例(二)P23</t>
  </si>
  <si>
    <r>
      <t>資本門</t>
    </r>
    <r>
      <rPr>
        <b/>
        <sz val="16"/>
        <color rgb="FF000000"/>
        <rFont val="新細明體"/>
        <family val="1"/>
        <charset val="136"/>
      </rPr>
      <t>【</t>
    </r>
    <r>
      <rPr>
        <b/>
        <sz val="16"/>
        <color rgb="FF000000"/>
        <rFont val="標楷體"/>
        <family val="4"/>
        <charset val="136"/>
      </rPr>
      <t>設備類</t>
    </r>
    <r>
      <rPr>
        <b/>
        <sz val="16"/>
        <color rgb="FF000000"/>
        <rFont val="新細明體"/>
        <family val="1"/>
        <charset val="136"/>
      </rPr>
      <t>】</t>
    </r>
    <r>
      <rPr>
        <b/>
        <sz val="16"/>
        <color rgb="FF000000"/>
        <rFont val="標楷體"/>
        <family val="4"/>
        <charset val="136"/>
      </rPr>
      <t>預算明細表-校內款及校外補助配合款</t>
    </r>
  </si>
  <si>
    <t>部門名稱：　　　　　　　　　　　　　　　　　　　 　　　　 　　　</t>
  </si>
  <si>
    <t>部門代號:</t>
  </si>
  <si>
    <t>P3</t>
  </si>
  <si>
    <t>摘要代號</t>
  </si>
  <si>
    <t>教育部補助計劃名稱.研究計劃案號或校內款</t>
  </si>
  <si>
    <r>
      <t>設備(器材)名稱
(以</t>
    </r>
    <r>
      <rPr>
        <b/>
        <u/>
        <sz val="12"/>
        <color rgb="FF000000"/>
        <rFont val="標楷體"/>
        <family val="4"/>
        <charset val="136"/>
      </rPr>
      <t>中文</t>
    </r>
    <r>
      <rPr>
        <sz val="12"/>
        <color rgb="FF000000"/>
        <rFont val="標楷體"/>
        <family val="4"/>
        <charset val="136"/>
      </rPr>
      <t>及</t>
    </r>
    <r>
      <rPr>
        <b/>
        <u/>
        <sz val="12"/>
        <color rgb="FF000000"/>
        <rFont val="標楷體"/>
        <family val="4"/>
        <charset val="136"/>
      </rPr>
      <t>通俗名稱</t>
    </r>
    <r>
      <rPr>
        <sz val="12"/>
        <color rgb="FF000000"/>
        <rFont val="標楷體"/>
        <family val="4"/>
        <charset val="136"/>
      </rPr>
      <t>編立)</t>
    </r>
  </si>
  <si>
    <t>112學年度
預算數</t>
  </si>
  <si>
    <t>112學年度
執行情況</t>
  </si>
  <si>
    <t>113學年度
預算數</t>
  </si>
  <si>
    <t>數量</t>
  </si>
  <si>
    <t>單價</t>
  </si>
  <si>
    <t>需   要   性   說   明</t>
  </si>
  <si>
    <t>*請依儀器設備(1340A*).圖書(1350A*).博物(1350B*).什項設備(1360A*).教學軟體設備(1620A*)之順序排列.</t>
  </si>
  <si>
    <t>*整體經費補助款及配合款，請自行至ERP預算系統輸入，本表單請勿再寫整體經費項目</t>
  </si>
  <si>
    <t>*本表僅編校內款及計畫配合款(不含整體經費)</t>
  </si>
  <si>
    <t>*校內款及校外款請分開填寫</t>
  </si>
  <si>
    <t>請參考範例(三)P24</t>
  </si>
  <si>
    <r>
      <t>資本門</t>
    </r>
    <r>
      <rPr>
        <b/>
        <sz val="16"/>
        <color rgb="FF000000"/>
        <rFont val="新細明體"/>
        <family val="1"/>
        <charset val="136"/>
      </rPr>
      <t>【非設備類</t>
    </r>
    <r>
      <rPr>
        <b/>
        <sz val="16"/>
        <color rgb="FF000000"/>
        <rFont val="標楷體"/>
        <family val="4"/>
        <charset val="136"/>
      </rPr>
      <t>-工程</t>
    </r>
    <r>
      <rPr>
        <b/>
        <sz val="16"/>
        <color rgb="FF000000"/>
        <rFont val="新細明體"/>
        <family val="1"/>
        <charset val="136"/>
      </rPr>
      <t>】</t>
    </r>
    <r>
      <rPr>
        <b/>
        <sz val="16"/>
        <color rgb="FF000000"/>
        <rFont val="標楷體"/>
        <family val="4"/>
        <charset val="136"/>
      </rPr>
      <t xml:space="preserve"> 預算明細表</t>
    </r>
  </si>
  <si>
    <t>部門名稱:</t>
  </si>
  <si>
    <t xml:space="preserve">                                </t>
  </si>
  <si>
    <t>P4</t>
  </si>
  <si>
    <t xml:space="preserve">      單位:元</t>
  </si>
  <si>
    <t>資本門費用(包含土地、房屋設備、校舍新建工程費、100萬元以上修繕費)</t>
  </si>
  <si>
    <t>1112學年度
預算數</t>
  </si>
  <si>
    <t>112學年度
經費執行情況</t>
  </si>
  <si>
    <t>施工期間</t>
  </si>
  <si>
    <t>請參考範例(四)P25</t>
  </si>
  <si>
    <t>學生人數、教師人數、考照人數及研究計劃案件數統計表</t>
  </si>
  <si>
    <t>部門：</t>
  </si>
  <si>
    <t>P5</t>
  </si>
  <si>
    <t>項目</t>
  </si>
  <si>
    <t>113學年度(預計)</t>
  </si>
  <si>
    <t>研究所學生人數(含日及進修部)</t>
  </si>
  <si>
    <t>大學部學生人數(含日及進修部)</t>
  </si>
  <si>
    <t>專科部學生人數(含日及進修部)</t>
  </si>
  <si>
    <t>教授人數</t>
  </si>
  <si>
    <t>副教授人數</t>
  </si>
  <si>
    <t>助理教授人數</t>
  </si>
  <si>
    <t>講師人數</t>
  </si>
  <si>
    <t>其他專任教師人數</t>
  </si>
  <si>
    <t>職員人數</t>
  </si>
  <si>
    <t>學生通過考照人數</t>
  </si>
  <si>
    <t>教師申請研究計劃案件數</t>
  </si>
  <si>
    <t>教師通過研究計劃案件數</t>
  </si>
  <si>
    <t>*本表填列之單位:護理系、護理科、幼保系、妝品系、保營系、老照系、嘉義分部護理系、嘉義分部呼照系、嘉義分部護研所、健照研究所、健康產業研究所、本部護研所</t>
  </si>
  <si>
    <t>113學年度經常門預算明細表(校外補助配合款)</t>
  </si>
  <si>
    <t>P6</t>
  </si>
  <si>
    <t>會計</t>
  </si>
  <si>
    <t>科目</t>
  </si>
  <si>
    <t>摘要</t>
  </si>
  <si>
    <r>
      <t>經常門費用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標楷體"/>
        <family val="4"/>
        <charset val="136"/>
      </rPr>
      <t>包含預計減損設備項目</t>
    </r>
    <r>
      <rPr>
        <sz val="10"/>
        <color rgb="FF000000"/>
        <rFont val="Times New Roman"/>
        <family val="1"/>
      </rPr>
      <t>)</t>
    </r>
  </si>
  <si>
    <t>代號</t>
  </si>
  <si>
    <t>金額</t>
  </si>
  <si>
    <t>*1.本表請填寫經常門校外補助配合款-如教育部計劃.學海逐夢等</t>
  </si>
  <si>
    <t xml:space="preserve"> 2.請依會計科目順序排列,以免與預算總金額不符</t>
  </si>
  <si>
    <t xml:space="preserve"> 3.請參考範例(五)P26</t>
  </si>
  <si>
    <t>113學年度經常門預算明細表(校外補助款)</t>
  </si>
  <si>
    <t>P7</t>
  </si>
  <si>
    <t>*1.本表請填寫經常門校外補助款-如教育部計劃.學海逐夢等</t>
  </si>
  <si>
    <t xml:space="preserve"> 3.請參考範例(六)P27</t>
  </si>
  <si>
    <r>
      <t>資本門</t>
    </r>
    <r>
      <rPr>
        <b/>
        <sz val="16"/>
        <color rgb="FF000000"/>
        <rFont val="新細明體"/>
        <family val="1"/>
        <charset val="136"/>
      </rPr>
      <t>【</t>
    </r>
    <r>
      <rPr>
        <b/>
        <sz val="16"/>
        <color rgb="FF000000"/>
        <rFont val="標楷體"/>
        <family val="4"/>
        <charset val="136"/>
      </rPr>
      <t>設備類</t>
    </r>
    <r>
      <rPr>
        <b/>
        <sz val="16"/>
        <color rgb="FF000000"/>
        <rFont val="新細明體"/>
        <family val="1"/>
        <charset val="136"/>
      </rPr>
      <t>】</t>
    </r>
    <r>
      <rPr>
        <b/>
        <sz val="16"/>
        <color rgb="FF000000"/>
        <rFont val="標楷體"/>
        <family val="4"/>
        <charset val="136"/>
      </rPr>
      <t>預算明細表-校外款</t>
    </r>
  </si>
  <si>
    <t>P8</t>
  </si>
  <si>
    <t>（單位：元）</t>
  </si>
  <si>
    <t>教育部補助計劃名稱.研究計劃案號</t>
  </si>
  <si>
    <t>*整體經費補助及配合款，請自行至ERP預算系統輸入，本表單請勿再寫整體經費項目。</t>
  </si>
  <si>
    <t>請參考範例(七)P28</t>
  </si>
  <si>
    <t>各研究計劃預算明細表</t>
  </si>
  <si>
    <t>(MRP經費送各主持人填寫預算)依不同計畫分開填寫 ,填寫設備費者請另檢附"資本門預算明細表"填寫設備明細.                                                                               P.12</t>
  </si>
  <si>
    <t>P9</t>
  </si>
  <si>
    <r>
      <t>113</t>
    </r>
    <r>
      <rPr>
        <b/>
        <sz val="14"/>
        <color rgb="FF000000"/>
        <rFont val="標楷體"/>
        <family val="4"/>
        <charset val="136"/>
      </rPr>
      <t>學年度</t>
    </r>
  </si>
  <si>
    <r>
      <t>部門</t>
    </r>
    <r>
      <rPr>
        <sz val="12"/>
        <color rgb="FF000000"/>
        <rFont val="Times New Roman"/>
        <family val="1"/>
      </rPr>
      <t>:</t>
    </r>
  </si>
  <si>
    <r>
      <t>代號</t>
    </r>
    <r>
      <rPr>
        <sz val="12"/>
        <color rgb="FF000000"/>
        <rFont val="Times New Roman"/>
        <family val="1"/>
      </rPr>
      <t>:</t>
    </r>
  </si>
  <si>
    <t>計畫補助單位</t>
  </si>
  <si>
    <t>各項MRP研究計劃案人事費.業務費.維護費.旅運.材料.設備.其他費</t>
  </si>
  <si>
    <t>計劃案號或名稱</t>
  </si>
  <si>
    <t>主持人</t>
  </si>
  <si>
    <t>人事費A</t>
  </si>
  <si>
    <t>業務費B</t>
  </si>
  <si>
    <t>維護費C</t>
  </si>
  <si>
    <t>旅運費D</t>
  </si>
  <si>
    <t>材料費E</t>
  </si>
  <si>
    <t>設備費F</t>
  </si>
  <si>
    <t>其他費Z</t>
  </si>
  <si>
    <r>
      <t>相對補助</t>
    </r>
    <r>
      <rPr>
        <sz val="12"/>
        <color rgb="FF000000"/>
        <rFont val="Times New Roman"/>
        <family val="1"/>
      </rPr>
      <t>T</t>
    </r>
  </si>
  <si>
    <t>彙總:</t>
  </si>
  <si>
    <t>CMRP計劃共   案</t>
  </si>
  <si>
    <t>GZRP計劃共   案</t>
  </si>
  <si>
    <t>FCRP計劃共   案</t>
  </si>
  <si>
    <t>NMRP計劃共   案</t>
  </si>
  <si>
    <t>PZRP計劃共   案</t>
  </si>
  <si>
    <t>EZRP(整體及高教除外)計劃共    案</t>
  </si>
  <si>
    <t>SCRP計劃共   案</t>
  </si>
  <si>
    <t>備註:各計畫之管理費、BMRPF、QCRPF及QPRPF計畫結餘款不編入此表</t>
  </si>
  <si>
    <t>請參考範例(八)P29</t>
  </si>
  <si>
    <t>一流大學專案計畫預算明細表</t>
  </si>
  <si>
    <t>P10</t>
  </si>
  <si>
    <t>一流大學專案辦公室</t>
  </si>
  <si>
    <t>代號:</t>
  </si>
  <si>
    <t>0700</t>
  </si>
  <si>
    <t>各項QIRP計劃案人事費.業務費.設備費、工程款及獎助學金</t>
  </si>
  <si>
    <t>工程款</t>
  </si>
  <si>
    <t>原住民生
獎助學金</t>
  </si>
  <si>
    <t>經文不利生
獎助學金</t>
  </si>
  <si>
    <t>總計</t>
  </si>
  <si>
    <t>備註:一流大學專案計畫為校內款支應，人事費及業務費會計摘要為WK，會計科目為5130BP(教學研究費)</t>
  </si>
  <si>
    <t>設備費部分，請逐一列出該設備之名稱及數量，已利核對會計科目是否正確</t>
  </si>
  <si>
    <t>工程款部分，會計摘要為EA，會計科目為1370C*(未完工程)</t>
  </si>
  <si>
    <t>經費核銷時，成本部門為0700及計畫案號</t>
  </si>
  <si>
    <t>請參考範例(九)P30</t>
  </si>
  <si>
    <r>
      <t>113</t>
    </r>
    <r>
      <rPr>
        <sz val="16"/>
        <color rgb="FF000000"/>
        <rFont val="標楷體"/>
        <family val="4"/>
        <charset val="136"/>
      </rPr>
      <t>學年度人事費預算編列基礎資料表</t>
    </r>
  </si>
  <si>
    <t>單位:</t>
  </si>
  <si>
    <t>組別:</t>
  </si>
  <si>
    <r>
      <t>請於</t>
    </r>
    <r>
      <rPr>
        <b/>
        <sz val="11"/>
        <color rgb="FFFF0000"/>
        <rFont val="標楷體"/>
        <family val="4"/>
        <charset val="136"/>
      </rPr>
      <t>113.1.10(三)前</t>
    </r>
    <r>
      <rPr>
        <b/>
        <sz val="11"/>
        <color rgb="FF000000"/>
        <rFont val="標楷體"/>
        <family val="4"/>
        <charset val="136"/>
      </rPr>
      <t>送人事室編列人事費預算表</t>
    </r>
  </si>
  <si>
    <t>P11</t>
  </si>
  <si>
    <t>職級</t>
  </si>
  <si>
    <t>現有
人數</t>
  </si>
  <si>
    <t>預估次學年度增減
人數</t>
  </si>
  <si>
    <r>
      <rPr>
        <b/>
        <u/>
        <sz val="11"/>
        <color rgb="FF000000"/>
        <rFont val="標楷體"/>
        <family val="4"/>
        <charset val="136"/>
      </rPr>
      <t>說明：</t>
    </r>
    <r>
      <rPr>
        <b/>
        <u/>
        <sz val="11"/>
        <color rgb="FF000000"/>
        <rFont val="標楷體"/>
        <family val="4"/>
        <charset val="136"/>
      </rPr>
      <t xml:space="preserve">
</t>
    </r>
    <r>
      <rPr>
        <sz val="11"/>
        <color rgb="FF000000"/>
        <rFont val="標楷體"/>
        <family val="4"/>
        <charset val="136"/>
      </rPr>
      <t>人數增減原因</t>
    </r>
  </si>
  <si>
    <t>導師人數</t>
  </si>
  <si>
    <r>
      <t>(A)</t>
    </r>
    <r>
      <rPr>
        <b/>
        <sz val="11"/>
        <color rgb="FF000000"/>
        <rFont val="標楷體"/>
        <family val="4"/>
        <charset val="136"/>
      </rPr>
      <t>預估次學年度每學期</t>
    </r>
    <r>
      <rPr>
        <sz val="11"/>
        <color rgb="FF000000"/>
        <rFont val="標楷體"/>
        <family val="4"/>
        <charset val="136"/>
      </rPr>
      <t>專任教師超授平均時數/人</t>
    </r>
  </si>
  <si>
    <r>
      <rPr>
        <b/>
        <sz val="11"/>
        <color rgb="FF000000"/>
        <rFont val="標楷體"/>
        <family val="4"/>
        <charset val="136"/>
      </rPr>
      <t>上學年度每學期</t>
    </r>
    <r>
      <rPr>
        <sz val="11"/>
        <color rgb="FF000000"/>
        <rFont val="標楷體"/>
        <family val="4"/>
        <charset val="136"/>
      </rPr>
      <t>專任教師超授平均時數/人</t>
    </r>
  </si>
  <si>
    <r>
      <rPr>
        <b/>
        <u/>
        <sz val="11"/>
        <color rgb="FF000000"/>
        <rFont val="標楷體"/>
        <family val="4"/>
        <charset val="136"/>
      </rPr>
      <t>說明：</t>
    </r>
    <r>
      <rPr>
        <sz val="11"/>
        <color rgb="FF000000"/>
        <rFont val="標楷體"/>
        <family val="4"/>
        <charset val="136"/>
      </rPr>
      <t xml:space="preserve"> 專任教師超授時數較上學年度增加/減少原因</t>
    </r>
  </si>
  <si>
    <r>
      <t>(B)兼任教師</t>
    </r>
    <r>
      <rPr>
        <b/>
        <sz val="11"/>
        <color rgb="FF000000"/>
        <rFont val="標楷體"/>
        <family val="4"/>
        <charset val="136"/>
      </rPr>
      <t>預估次學年度每週授課</t>
    </r>
    <r>
      <rPr>
        <sz val="11"/>
        <color rgb="FF000000"/>
        <rFont val="標楷體"/>
        <family val="4"/>
        <charset val="136"/>
      </rPr>
      <t>合計總時數</t>
    </r>
  </si>
  <si>
    <r>
      <t>兼任教師上學年度</t>
    </r>
    <r>
      <rPr>
        <b/>
        <sz val="11"/>
        <color rgb="FF000000"/>
        <rFont val="標楷體"/>
        <family val="4"/>
        <charset val="136"/>
      </rPr>
      <t>每週授課</t>
    </r>
    <r>
      <rPr>
        <sz val="11"/>
        <color rgb="FF000000"/>
        <rFont val="標楷體"/>
        <family val="4"/>
        <charset val="136"/>
      </rPr>
      <t>合計總時數</t>
    </r>
  </si>
  <si>
    <r>
      <rPr>
        <u/>
        <sz val="11"/>
        <color rgb="FF000000"/>
        <rFont val="標楷體"/>
        <family val="4"/>
        <charset val="136"/>
      </rPr>
      <t>說明：</t>
    </r>
    <r>
      <rPr>
        <u/>
        <sz val="11"/>
        <color rgb="FF000000"/>
        <rFont val="標楷體"/>
        <family val="4"/>
        <charset val="136"/>
      </rPr>
      <t xml:space="preserve">
</t>
    </r>
    <r>
      <rPr>
        <sz val="11"/>
        <color rgb="FF000000"/>
        <rFont val="標楷體"/>
        <family val="4"/>
        <charset val="136"/>
      </rPr>
      <t>兼任教師超授時數較上學年度增加/減少原因</t>
    </r>
  </si>
  <si>
    <t>教授</t>
  </si>
  <si>
    <t>專</t>
  </si>
  <si>
    <t>副教授</t>
  </si>
  <si>
    <t>任</t>
  </si>
  <si>
    <t>助理教授</t>
  </si>
  <si>
    <t>教</t>
  </si>
  <si>
    <t>講師</t>
  </si>
  <si>
    <t>師</t>
  </si>
  <si>
    <t>助教</t>
  </si>
  <si>
    <t>實習指導教師</t>
  </si>
  <si>
    <t>組員、技士</t>
  </si>
  <si>
    <t>職</t>
  </si>
  <si>
    <t>技佐、護士</t>
  </si>
  <si>
    <t>辦事員</t>
  </si>
  <si>
    <t>助理辦事員</t>
  </si>
  <si>
    <t>員</t>
  </si>
  <si>
    <t>事務員</t>
  </si>
  <si>
    <t>書記</t>
  </si>
  <si>
    <t>研</t>
  </si>
  <si>
    <t>研究員</t>
  </si>
  <si>
    <t>究</t>
  </si>
  <si>
    <t>副研究員</t>
  </si>
  <si>
    <t>人</t>
  </si>
  <si>
    <t>助理研究員</t>
  </si>
  <si>
    <t>副助理研究員</t>
  </si>
  <si>
    <t>工讀生</t>
  </si>
  <si>
    <t>其</t>
  </si>
  <si>
    <t>臨床選習輔導員</t>
  </si>
  <si>
    <t>他</t>
  </si>
  <si>
    <t>1.導師人數、專任教師超授時數請依各職級教師填列(校外教師授課2小時以內請以專題演講費支給，請各單位以輔導教學費編列預算)。</t>
  </si>
  <si>
    <t>2.如有其他項目請自行填列(但研究計畫及各專案所聘請之人員不在本調查表之內)。</t>
  </si>
  <si>
    <r>
      <t>3.「</t>
    </r>
    <r>
      <rPr>
        <b/>
        <sz val="11"/>
        <color rgb="FF000000"/>
        <rFont val="標楷體"/>
        <family val="4"/>
        <charset val="136"/>
      </rPr>
      <t>每學期</t>
    </r>
    <r>
      <rPr>
        <sz val="11"/>
        <color rgb="FF000000"/>
        <rFont val="標楷體"/>
        <family val="4"/>
        <charset val="136"/>
      </rPr>
      <t>專任教師平均超授時數/人」A欄 = 同職級教師超授時數（含日、夜間）</t>
    </r>
    <r>
      <rPr>
        <vertAlign val="subscript"/>
        <sz val="11"/>
        <color rgb="FF000000"/>
        <rFont val="標楷體"/>
        <family val="4"/>
        <charset val="136"/>
      </rPr>
      <t>註</t>
    </r>
    <r>
      <rPr>
        <sz val="11"/>
        <color rgb="FF000000"/>
        <rFont val="標楷體"/>
        <family val="4"/>
        <charset val="136"/>
      </rPr>
      <t xml:space="preserve"> / 同職級教師總人數。</t>
    </r>
  </si>
  <si>
    <r>
      <t>4.「兼任教師</t>
    </r>
    <r>
      <rPr>
        <b/>
        <sz val="11"/>
        <color rgb="FF000000"/>
        <rFont val="標楷體"/>
        <family val="4"/>
        <charset val="136"/>
      </rPr>
      <t>授課</t>
    </r>
    <r>
      <rPr>
        <sz val="11"/>
        <color rgb="FF000000"/>
        <rFont val="標楷體"/>
        <family val="4"/>
        <charset val="136"/>
      </rPr>
      <t>合計總時數」B欄 = 同職級兼任教師</t>
    </r>
    <r>
      <rPr>
        <b/>
        <u/>
        <sz val="11"/>
        <color rgb="FF000000"/>
        <rFont val="標楷體"/>
        <family val="4"/>
        <charset val="136"/>
      </rPr>
      <t>每週授課</t>
    </r>
    <r>
      <rPr>
        <sz val="11"/>
        <color rgb="FF000000"/>
        <rFont val="標楷體"/>
        <family val="4"/>
        <charset val="136"/>
      </rPr>
      <t>時數彙總合計值（含日、夜間）。</t>
    </r>
  </si>
  <si>
    <t>5.教學單位若有臨床選習輔導員費用，逕由各單位自行計算編列。</t>
  </si>
  <si>
    <t>註：專任教師超授時數(含日、夜間)，即為鐘點統計表末2~4欄(日間超授+夜間超授+在職日間超授)合計。</t>
  </si>
  <si>
    <t>院長：</t>
  </si>
  <si>
    <t>一級主管：</t>
  </si>
  <si>
    <t>經辦：</t>
  </si>
  <si>
    <t>人事費預算表</t>
  </si>
  <si>
    <r>
      <t>人事室請於</t>
    </r>
    <r>
      <rPr>
        <b/>
        <sz val="14"/>
        <color rgb="FFFF0000"/>
        <rFont val="標楷體"/>
        <family val="4"/>
        <charset val="136"/>
      </rPr>
      <t>113.2.17(六)</t>
    </r>
    <r>
      <rPr>
        <b/>
        <sz val="14"/>
        <color rgb="FF000000"/>
        <rFont val="標楷體"/>
        <family val="4"/>
        <charset val="136"/>
      </rPr>
      <t>以前送各單位</t>
    </r>
  </si>
  <si>
    <t>P12</t>
  </si>
  <si>
    <t>年終獎金-平均分攤於1-12月;考績獎金列於9月</t>
  </si>
  <si>
    <t>職位</t>
  </si>
  <si>
    <t>人數(a) OR</t>
  </si>
  <si>
    <r>
      <t>月薪</t>
    </r>
    <r>
      <rPr>
        <sz val="12"/>
        <color rgb="FF000000"/>
        <rFont val="Times New Roman"/>
        <family val="1"/>
      </rPr>
      <t>(E)</t>
    </r>
  </si>
  <si>
    <t>年薪(F)</t>
  </si>
  <si>
    <t>年終獎金</t>
  </si>
  <si>
    <t>全年人事費用</t>
  </si>
  <si>
    <t>時數(a)</t>
  </si>
  <si>
    <t>年終獎金-平均於12個月(A)</t>
  </si>
  <si>
    <t>考績獎金9月(B)</t>
  </si>
  <si>
    <t xml:space="preserve"> 三節獎金1.6.9月        約聘人員列6.9月(C)</t>
  </si>
  <si>
    <r>
      <t>小計</t>
    </r>
    <r>
      <rPr>
        <sz val="12"/>
        <color rgb="FF000000"/>
        <rFont val="Times New Roman"/>
        <family val="1"/>
      </rPr>
      <t>D</t>
    </r>
    <r>
      <rPr>
        <sz val="12"/>
        <color rgb="FF000000"/>
        <rFont val="標楷體"/>
        <family val="4"/>
        <charset val="136"/>
      </rPr>
      <t>=A+B+C</t>
    </r>
  </si>
  <si>
    <t>F+D</t>
  </si>
  <si>
    <t>技佐、校護</t>
  </si>
  <si>
    <t>約聘職員</t>
  </si>
  <si>
    <t>新聘教師</t>
  </si>
  <si>
    <t>臨床教師</t>
  </si>
  <si>
    <t>專任教師
超授鐘點費</t>
  </si>
  <si>
    <t>兼任教師
超授鐘點費</t>
  </si>
  <si>
    <t>導師費</t>
  </si>
  <si>
    <t>主管其他津貼</t>
  </si>
  <si>
    <t>主管津貼</t>
  </si>
  <si>
    <t>合計</t>
  </si>
  <si>
    <t>1.本表係依各單位確認完成之「人事費預算編列基礎資料表」製表，修正時，須二張表單同時辦理更正。</t>
  </si>
  <si>
    <t>2.請依本表各欄費用列屬月份說明，辦理人事費用預算編列作業。</t>
  </si>
  <si>
    <t>P13-P15</t>
  </si>
  <si>
    <t>113學年度經費預算表</t>
  </si>
  <si>
    <t>行政類(各單位自存-不需繳交)</t>
  </si>
  <si>
    <t>科 目 名 稱</t>
  </si>
  <si>
    <t>會計科目</t>
  </si>
  <si>
    <t>使     用     範     圍</t>
  </si>
  <si>
    <t>113年8月</t>
  </si>
  <si>
    <t>113年9月</t>
  </si>
  <si>
    <t>113年10月</t>
  </si>
  <si>
    <t>113年11月</t>
  </si>
  <si>
    <t>113年12月</t>
  </si>
  <si>
    <t>114年1月</t>
  </si>
  <si>
    <t>114年2月</t>
  </si>
  <si>
    <t>114年3月</t>
  </si>
  <si>
    <t>114年4月</t>
  </si>
  <si>
    <t>114年5月</t>
  </si>
  <si>
    <t>114年6月</t>
  </si>
  <si>
    <t>114年7月</t>
  </si>
  <si>
    <t>人事費-薪資,伙食費</t>
  </si>
  <si>
    <t>DA</t>
  </si>
  <si>
    <t>5120AA</t>
  </si>
  <si>
    <t>薪資.工讀生</t>
  </si>
  <si>
    <t>人事費-年終獎金</t>
  </si>
  <si>
    <t>D4</t>
  </si>
  <si>
    <t>5120AC</t>
  </si>
  <si>
    <t>年終獎金,三節獎金平均12個月暫估</t>
  </si>
  <si>
    <t>服裝費</t>
  </si>
  <si>
    <t>DC</t>
  </si>
  <si>
    <t>5120AD</t>
  </si>
  <si>
    <t>教師研究助理(行政人員不計)</t>
  </si>
  <si>
    <t>保險費</t>
  </si>
  <si>
    <t>DJ</t>
  </si>
  <si>
    <t>5120AE</t>
  </si>
  <si>
    <t>學校負擔教職員工健保,公保費</t>
  </si>
  <si>
    <t>文具印刷</t>
  </si>
  <si>
    <t>53</t>
  </si>
  <si>
    <t>5120BA</t>
  </si>
  <si>
    <t>文具用品</t>
  </si>
  <si>
    <t>5C</t>
  </si>
  <si>
    <t>用於電腦之各種報表,紙,碳粉</t>
  </si>
  <si>
    <t>5P</t>
  </si>
  <si>
    <t>紙張費</t>
  </si>
  <si>
    <t>5M</t>
  </si>
  <si>
    <t>打字油印</t>
  </si>
  <si>
    <t>5S</t>
  </si>
  <si>
    <t>刊物發行費</t>
  </si>
  <si>
    <t>5N</t>
  </si>
  <si>
    <t>影印費</t>
  </si>
  <si>
    <t>NL</t>
  </si>
  <si>
    <t>名片費</t>
  </si>
  <si>
    <t>NK</t>
  </si>
  <si>
    <t>刻印費</t>
  </si>
  <si>
    <t>郵電費</t>
  </si>
  <si>
    <t>OP</t>
  </si>
  <si>
    <t>5120BB</t>
  </si>
  <si>
    <t>郵寄費</t>
  </si>
  <si>
    <t>OK</t>
  </si>
  <si>
    <t>電話費</t>
  </si>
  <si>
    <t>消秏品</t>
  </si>
  <si>
    <t>54</t>
  </si>
  <si>
    <t>5120BC</t>
  </si>
  <si>
    <t>消秏材料</t>
  </si>
  <si>
    <t>55</t>
  </si>
  <si>
    <t>宿舍瓦斯重油</t>
  </si>
  <si>
    <t>5A</t>
  </si>
  <si>
    <t>其他消耗品</t>
  </si>
  <si>
    <t>MV</t>
  </si>
  <si>
    <t>零星材料</t>
  </si>
  <si>
    <t>車輛燃料稅</t>
  </si>
  <si>
    <t>MC</t>
  </si>
  <si>
    <t>5120BD</t>
  </si>
  <si>
    <t>交通費</t>
  </si>
  <si>
    <t>MM</t>
  </si>
  <si>
    <t>5120BE</t>
  </si>
  <si>
    <t>計程車資</t>
  </si>
  <si>
    <t>MB</t>
  </si>
  <si>
    <t>車輛修理費</t>
  </si>
  <si>
    <t>MS</t>
  </si>
  <si>
    <t>私車公用油資補貼</t>
  </si>
  <si>
    <t>O*</t>
  </si>
  <si>
    <t>搭汎航刷卡費</t>
  </si>
  <si>
    <t>旅運</t>
  </si>
  <si>
    <t>PA</t>
  </si>
  <si>
    <t>5120BF</t>
  </si>
  <si>
    <t>國內外出差費</t>
  </si>
  <si>
    <t>PB</t>
  </si>
  <si>
    <t>國外出差費</t>
  </si>
  <si>
    <t>ZY</t>
  </si>
  <si>
    <t>搬遷費</t>
  </si>
  <si>
    <t>什項購置</t>
  </si>
  <si>
    <t>52</t>
  </si>
  <si>
    <t>5120BG</t>
  </si>
  <si>
    <t>購買事務器具單價未達8萬元,辦個人保管品(非教育部補助)</t>
  </si>
  <si>
    <t>IA</t>
  </si>
  <si>
    <t>購買事務器具單價未達8萬元(教育部補助)</t>
  </si>
  <si>
    <t>書報什誌</t>
  </si>
  <si>
    <t>NM</t>
  </si>
  <si>
    <t>5120BH</t>
  </si>
  <si>
    <t>報紙</t>
  </si>
  <si>
    <t>NN</t>
  </si>
  <si>
    <t>什誌</t>
  </si>
  <si>
    <t>慶典費</t>
  </si>
  <si>
    <t>TL</t>
  </si>
  <si>
    <t>5120BJ</t>
  </si>
  <si>
    <t>校慶或節慶活動相關費用</t>
  </si>
  <si>
    <t>水電費</t>
  </si>
  <si>
    <t>LA</t>
  </si>
  <si>
    <t>5120BM</t>
  </si>
  <si>
    <t>水費</t>
  </si>
  <si>
    <t>LB</t>
  </si>
  <si>
    <t>電費</t>
  </si>
  <si>
    <t>訓練費</t>
  </si>
  <si>
    <t>DD</t>
  </si>
  <si>
    <t>5120BN</t>
  </si>
  <si>
    <t>對教職員工教育訓練費,參加研討會,學術會,進修等</t>
  </si>
  <si>
    <t>教學研究費</t>
  </si>
  <si>
    <t>WK</t>
  </si>
  <si>
    <t>5130BP</t>
  </si>
  <si>
    <t>Q*RP,BMRP獎勵金及計畫相對補助款T(不含C*RP)</t>
  </si>
  <si>
    <t>輔導教學費</t>
  </si>
  <si>
    <t>CI</t>
  </si>
  <si>
    <t>5130BR</t>
  </si>
  <si>
    <t>兼任授課鐘點</t>
  </si>
  <si>
    <t>CE</t>
  </si>
  <si>
    <t>演講費</t>
  </si>
  <si>
    <t>Z5</t>
  </si>
  <si>
    <t>原住民五年計劃</t>
  </si>
  <si>
    <t>CQ</t>
  </si>
  <si>
    <t>審稿費</t>
  </si>
  <si>
    <t>TM</t>
  </si>
  <si>
    <t>學生實習費</t>
  </si>
  <si>
    <t>IM</t>
  </si>
  <si>
    <t>社團老師指導費</t>
  </si>
  <si>
    <t>IN</t>
  </si>
  <si>
    <t>經常門－改善師資經費</t>
  </si>
  <si>
    <t>V3</t>
  </si>
  <si>
    <t>校內工讀金</t>
  </si>
  <si>
    <t>ID</t>
  </si>
  <si>
    <t>NR</t>
  </si>
  <si>
    <t>期刊費、電子資料庫</t>
  </si>
  <si>
    <t>訓導活動費</t>
  </si>
  <si>
    <t>70</t>
  </si>
  <si>
    <t>5130BS</t>
  </si>
  <si>
    <t>學輔專款</t>
  </si>
  <si>
    <t>71</t>
  </si>
  <si>
    <t>學輔配合款</t>
  </si>
  <si>
    <t>72</t>
  </si>
  <si>
    <t>學輔特色獎助款</t>
  </si>
  <si>
    <t>73</t>
  </si>
  <si>
    <t>學輔特色配合款</t>
  </si>
  <si>
    <t>5U</t>
  </si>
  <si>
    <t>體育活動經費</t>
  </si>
  <si>
    <t>IG</t>
  </si>
  <si>
    <t>康樂活動費</t>
  </si>
  <si>
    <t>福利費-部門基金</t>
  </si>
  <si>
    <t>DP</t>
  </si>
  <si>
    <t>5120BV</t>
  </si>
  <si>
    <t>1.部門基金2.年終聚餐</t>
  </si>
  <si>
    <t>福利費-郊遊補助</t>
  </si>
  <si>
    <t>XL</t>
  </si>
  <si>
    <t>5120B3</t>
  </si>
  <si>
    <t>郊遊補助</t>
  </si>
  <si>
    <t>福利費-年節福利品</t>
  </si>
  <si>
    <t>XS</t>
  </si>
  <si>
    <t>5120B1</t>
  </si>
  <si>
    <t>年節福利品</t>
  </si>
  <si>
    <t>什費</t>
  </si>
  <si>
    <t>VC</t>
  </si>
  <si>
    <t>5120BZ</t>
  </si>
  <si>
    <t>廣告費</t>
  </si>
  <si>
    <t>JE</t>
  </si>
  <si>
    <t>便餐費</t>
  </si>
  <si>
    <t>JF</t>
  </si>
  <si>
    <t>便當費</t>
  </si>
  <si>
    <t>JB</t>
  </si>
  <si>
    <t>公共事務或招待費用</t>
  </si>
  <si>
    <t>ZJ</t>
  </si>
  <si>
    <t>咖啡,茶包</t>
  </si>
  <si>
    <t>Z9</t>
  </si>
  <si>
    <t>銷及鑰匙</t>
  </si>
  <si>
    <t>FZ</t>
  </si>
  <si>
    <t>其他租金</t>
  </si>
  <si>
    <t>ZF</t>
  </si>
  <si>
    <t>荼點費用</t>
  </si>
  <si>
    <t>ZZ</t>
  </si>
  <si>
    <t>雜支</t>
  </si>
  <si>
    <t>9A</t>
  </si>
  <si>
    <t>公會費</t>
  </si>
  <si>
    <t>RA.RB</t>
  </si>
  <si>
    <t>賀奠金</t>
  </si>
  <si>
    <t>9L</t>
  </si>
  <si>
    <t>書籍、期刊裝訂費</t>
  </si>
  <si>
    <t>修繕費</t>
  </si>
  <si>
    <t>EN</t>
  </si>
  <si>
    <t>5120CA</t>
  </si>
  <si>
    <t>設備.器材維修,車輛維修及辦公室,實驗室整修,零星修繕費委託,裝修整建100萬以下</t>
  </si>
  <si>
    <t>財產保險費</t>
  </si>
  <si>
    <t>GA</t>
  </si>
  <si>
    <t>5120CB</t>
  </si>
  <si>
    <t>財產投保保險費</t>
  </si>
  <si>
    <t>環境清潔費</t>
  </si>
  <si>
    <t>ZD</t>
  </si>
  <si>
    <t>5120CD</t>
  </si>
  <si>
    <t>清潔,打腊,植樹美化等費</t>
  </si>
  <si>
    <t>ZE</t>
  </si>
  <si>
    <t>盆景費</t>
  </si>
  <si>
    <t>ZX</t>
  </si>
  <si>
    <t>垃圾清運</t>
  </si>
  <si>
    <t>退撫基金</t>
  </si>
  <si>
    <t>D9</t>
  </si>
  <si>
    <t>5120DA</t>
  </si>
  <si>
    <t>每學期學生及校方負擔退休人員退休金差額</t>
  </si>
  <si>
    <t>設備折舊及攤銷</t>
  </si>
  <si>
    <t>KA</t>
  </si>
  <si>
    <t>5120EA</t>
  </si>
  <si>
    <t>拆舊-土地良物</t>
  </si>
  <si>
    <t>KB</t>
  </si>
  <si>
    <t>5120EB</t>
  </si>
  <si>
    <t>拆舊-房屋及建築</t>
  </si>
  <si>
    <t>KC</t>
  </si>
  <si>
    <t>5120EC</t>
  </si>
  <si>
    <t>拆舊-機械儀器</t>
  </si>
  <si>
    <t>KD</t>
  </si>
  <si>
    <t>5120ED</t>
  </si>
  <si>
    <t>拆舊-其他設備</t>
  </si>
  <si>
    <t>KE</t>
  </si>
  <si>
    <t>5120EE</t>
  </si>
  <si>
    <t>拆舊-租賃資產</t>
  </si>
  <si>
    <t>KF</t>
  </si>
  <si>
    <t>5120EF</t>
  </si>
  <si>
    <t>拆舊-租賃權益改良</t>
  </si>
  <si>
    <t>KG</t>
  </si>
  <si>
    <t>5120EG</t>
  </si>
  <si>
    <t>攤銷-專利權</t>
  </si>
  <si>
    <t>KH</t>
  </si>
  <si>
    <t>5120EH</t>
  </si>
  <si>
    <t>攤銷-電腦軟體</t>
  </si>
  <si>
    <t>KJ</t>
  </si>
  <si>
    <t>5120EJ</t>
  </si>
  <si>
    <t>攤銷- 租賃權益</t>
  </si>
  <si>
    <t>KK</t>
  </si>
  <si>
    <t>5120EK</t>
  </si>
  <si>
    <t>攤銷- 其他無形資產</t>
  </si>
  <si>
    <t>KL</t>
  </si>
  <si>
    <t>5120EL</t>
  </si>
  <si>
    <t>攤銷- 圖書及博物</t>
  </si>
  <si>
    <t>長庚醫院建教合作人事費</t>
  </si>
  <si>
    <t>CO</t>
  </si>
  <si>
    <t>5160A*</t>
  </si>
  <si>
    <t>C*RP,薪資人事費</t>
  </si>
  <si>
    <t>長庚醫院建教合作事務費</t>
  </si>
  <si>
    <t>WB</t>
  </si>
  <si>
    <t>5160B*</t>
  </si>
  <si>
    <t>C*RP業務費.旅運.材料.其他費</t>
  </si>
  <si>
    <t>長庚醫院建教合作維護費</t>
  </si>
  <si>
    <t>W4</t>
  </si>
  <si>
    <t>5160C*</t>
  </si>
  <si>
    <t>C*RP設備之維修費</t>
  </si>
  <si>
    <t>國科會等建教合作之人事費</t>
  </si>
  <si>
    <t>CJ</t>
  </si>
  <si>
    <t>5160AT</t>
  </si>
  <si>
    <t>校外研究計劃之薪資人事費國科會,國衛院等,校內補助不足款列在預算編號WK</t>
  </si>
  <si>
    <t>國科會等建教合作之事務費</t>
  </si>
  <si>
    <t>WA</t>
  </si>
  <si>
    <t>5160BT</t>
  </si>
  <si>
    <t>校外研究計劃之事務相關費,校內補助不足款列在預算編號WK</t>
  </si>
  <si>
    <t>國科會等建教合作維護費</t>
  </si>
  <si>
    <t>WZ</t>
  </si>
  <si>
    <t>5160CT</t>
  </si>
  <si>
    <t>校外研究計劃之維護費,校內補助不足款列在預算編號WK</t>
  </si>
  <si>
    <t>財務支出</t>
  </si>
  <si>
    <t>1D</t>
  </si>
  <si>
    <t>5190A*</t>
  </si>
  <si>
    <t>向銀行借款所發生之利息</t>
  </si>
  <si>
    <t>其他支出</t>
  </si>
  <si>
    <t>1E</t>
  </si>
  <si>
    <t>51A0Z*</t>
  </si>
  <si>
    <t>人事室未達進用殘障費,總務處代書費,安衛室處理核廢料相關費用</t>
  </si>
  <si>
    <t>超額年金</t>
  </si>
  <si>
    <t>IP</t>
  </si>
  <si>
    <t>51A0C*</t>
  </si>
  <si>
    <t>試務費支出</t>
  </si>
  <si>
    <t>9P</t>
  </si>
  <si>
    <t>51X0A*</t>
  </si>
  <si>
    <t>試務費:文具印刷費</t>
  </si>
  <si>
    <t>9Q</t>
  </si>
  <si>
    <t>試務費:餐飲費</t>
  </si>
  <si>
    <t>9R</t>
  </si>
  <si>
    <t>試務費:宣傳費</t>
  </si>
  <si>
    <t>9S</t>
  </si>
  <si>
    <t>試務費:郵資</t>
  </si>
  <si>
    <t>9T</t>
  </si>
  <si>
    <t>試務費:其他</t>
  </si>
  <si>
    <t>9U</t>
  </si>
  <si>
    <t>試務費:試務工作費</t>
  </si>
  <si>
    <t>報廢</t>
  </si>
  <si>
    <t>TS</t>
  </si>
  <si>
    <t>51X0BB</t>
  </si>
  <si>
    <t>設備擬報廢,其財產編號第一位為阿拉伯數字,殘值同時作減項</t>
  </si>
  <si>
    <t>經常門支出小計</t>
  </si>
  <si>
    <t>土地</t>
  </si>
  <si>
    <t>E0</t>
  </si>
  <si>
    <t>1310A*</t>
  </si>
  <si>
    <t>購置土地成本及土地整理改良增加之成本</t>
  </si>
  <si>
    <t>房屋設備</t>
  </si>
  <si>
    <t>EO</t>
  </si>
  <si>
    <t>1330A*</t>
  </si>
  <si>
    <t>裝修整建100萬以上,列屋屋設備，同時作預付工程款減項</t>
  </si>
  <si>
    <t>儀器設備</t>
  </si>
  <si>
    <t>I1</t>
  </si>
  <si>
    <t>1340A*</t>
  </si>
  <si>
    <t>單價8萬元以上教學,含教育部補助設備或學校設備</t>
  </si>
  <si>
    <t>圖書</t>
  </si>
  <si>
    <t>學校經費</t>
  </si>
  <si>
    <t>I5</t>
  </si>
  <si>
    <t>1350A*</t>
  </si>
  <si>
    <t>中英文圖書,視聽設備含教育部補助或學校設備</t>
  </si>
  <si>
    <t>博物</t>
  </si>
  <si>
    <t>I2</t>
  </si>
  <si>
    <t>1350B*</t>
  </si>
  <si>
    <t>模型,標本等含教育部政府獎補助或學校設備</t>
  </si>
  <si>
    <t>什項設備</t>
  </si>
  <si>
    <t>I4</t>
  </si>
  <si>
    <t>1360A*</t>
  </si>
  <si>
    <t>單價在8萬元以上學校什項設備含教育部補助或學校設備</t>
  </si>
  <si>
    <t>交通設備</t>
  </si>
  <si>
    <t>I3</t>
  </si>
  <si>
    <t>交通,設備含教育部補助</t>
  </si>
  <si>
    <t>電腦軟體</t>
  </si>
  <si>
    <t>I8</t>
  </si>
  <si>
    <t>1620A*</t>
  </si>
  <si>
    <t>教學軟體</t>
  </si>
  <si>
    <t>未完工程</t>
  </si>
  <si>
    <t>EA</t>
  </si>
  <si>
    <t>1370C*</t>
  </si>
  <si>
    <t>宿舍教學大樓動工興建中及實驗室,辦公室擴建費用</t>
  </si>
  <si>
    <t>C*RP經費</t>
  </si>
  <si>
    <t>Q1</t>
  </si>
  <si>
    <t>C*RP計畫案儀器設備增加</t>
  </si>
  <si>
    <t>Q2</t>
  </si>
  <si>
    <t>C*RP計畫案中英文圖書,視聽設備增加</t>
  </si>
  <si>
    <t>博物,模型,標本等</t>
  </si>
  <si>
    <t>Q3</t>
  </si>
  <si>
    <t>C*RP計畫案博物,標本增加</t>
  </si>
  <si>
    <t>Q4</t>
  </si>
  <si>
    <t>C*RP計畫案什項設備增加</t>
  </si>
  <si>
    <t>校外計畫</t>
  </si>
  <si>
    <t>Q5</t>
  </si>
  <si>
    <t>科技部等校外MRP儀器設備增加</t>
  </si>
  <si>
    <t>Q6</t>
  </si>
  <si>
    <t>科技部等校外MRP中英文圖書,視聽設備增加</t>
  </si>
  <si>
    <t>博物,模型</t>
  </si>
  <si>
    <t>Q7</t>
  </si>
  <si>
    <t>科技部等校外MRP機構補助,博物,標本增加</t>
  </si>
  <si>
    <t>Q8</t>
  </si>
  <si>
    <t>科技部等校外MRP總務行政什項設備增加</t>
  </si>
  <si>
    <t>學校報廢</t>
  </si>
  <si>
    <t>QO</t>
  </si>
  <si>
    <t>學校或教育部補助:儀器設備減損(金額為負數)</t>
  </si>
  <si>
    <t>QP</t>
  </si>
  <si>
    <t>學校或教育部補助:圖書減損(金額為負數)</t>
  </si>
  <si>
    <t>QQ</t>
  </si>
  <si>
    <t>學校或教育部補助:博物減損(金額為負數)</t>
  </si>
  <si>
    <t>QR</t>
  </si>
  <si>
    <t>學校或教育部補助:什項設備減損(金額為負數)</t>
  </si>
  <si>
    <t>QN</t>
  </si>
  <si>
    <t>學校或教育部補助:交通設備減損(金額為負數)</t>
  </si>
  <si>
    <t>C*RP報廢</t>
  </si>
  <si>
    <t>QS</t>
  </si>
  <si>
    <t>C*RP 計畫案儀器設備減損(金額為負數)</t>
  </si>
  <si>
    <t>QT</t>
  </si>
  <si>
    <t>C*RP 計畫案圖書減損(金額為負數)</t>
  </si>
  <si>
    <t>QU</t>
  </si>
  <si>
    <t>C*RP 計畫案博物減損(金額為負數)</t>
  </si>
  <si>
    <t>QV</t>
  </si>
  <si>
    <t>C*RP 計畫案什項設備減損(金額為負數)</t>
  </si>
  <si>
    <t>校外報廢</t>
  </si>
  <si>
    <t>QW</t>
  </si>
  <si>
    <t>科技部等校外MRP儀器減損(金額為負數)</t>
  </si>
  <si>
    <t>QX</t>
  </si>
  <si>
    <t>科技部等校外MRP圖書減損(金額為負數)</t>
  </si>
  <si>
    <t>QY</t>
  </si>
  <si>
    <t>科技部等校外MRP博物減損(金額為負數)</t>
  </si>
  <si>
    <t>QZ</t>
  </si>
  <si>
    <t>科技部等校外MRP什項設備減損(金額為負數)</t>
  </si>
  <si>
    <t>累計折舊-土地改良物</t>
  </si>
  <si>
    <t>KN</t>
  </si>
  <si>
    <t>1320Z*</t>
  </si>
  <si>
    <t>折舊月報另減掉報廢累計折舊額</t>
  </si>
  <si>
    <t>累計折舊-房屋及建築</t>
  </si>
  <si>
    <t>KP</t>
  </si>
  <si>
    <t>1330Z*</t>
  </si>
  <si>
    <t>累計折舊-機械儀器及設備</t>
  </si>
  <si>
    <t>KQ</t>
  </si>
  <si>
    <t>1340Z*</t>
  </si>
  <si>
    <t>累計折舊-其他設備</t>
  </si>
  <si>
    <t>KR</t>
  </si>
  <si>
    <t>1360Z*</t>
  </si>
  <si>
    <t>累計折舊-租賃資產</t>
  </si>
  <si>
    <t>KS</t>
  </si>
  <si>
    <t>1380Z*</t>
  </si>
  <si>
    <t>累計折舊-租賃資產改良</t>
  </si>
  <si>
    <t>KT</t>
  </si>
  <si>
    <t>1390Z*</t>
  </si>
  <si>
    <t>折舊月報另減掉擬報廢累計折舊額</t>
  </si>
  <si>
    <t>累計攤銷-專利權</t>
  </si>
  <si>
    <t>KU</t>
  </si>
  <si>
    <t>1610Z*</t>
  </si>
  <si>
    <t>以取得專利權年數分攤</t>
  </si>
  <si>
    <t>累計攤銷-電腦軟體</t>
  </si>
  <si>
    <t>KV</t>
  </si>
  <si>
    <t>1620Z*</t>
  </si>
  <si>
    <t>折舊月報另減掉軟體擬報廢累計分攤額</t>
  </si>
  <si>
    <t>累計攤銷-租賃權益</t>
  </si>
  <si>
    <t>KW</t>
  </si>
  <si>
    <t>1630Z*</t>
  </si>
  <si>
    <t>以取得租賃權益年數分攤</t>
  </si>
  <si>
    <t>累計攤銷-其他無形資產</t>
  </si>
  <si>
    <t>KX</t>
  </si>
  <si>
    <t>1690Z*</t>
  </si>
  <si>
    <t>以取得無形資產年數分攤</t>
  </si>
  <si>
    <t>資本門支出小計</t>
  </si>
  <si>
    <t>經常門支出+資本門支出合計</t>
  </si>
  <si>
    <t>P16-P18</t>
  </si>
  <si>
    <t>教學類(各單位自存-不需繳交)</t>
  </si>
  <si>
    <t>5130AA</t>
  </si>
  <si>
    <t>5130AC</t>
  </si>
  <si>
    <t>5130AD</t>
  </si>
  <si>
    <t>5130AE</t>
  </si>
  <si>
    <t>5130BA</t>
  </si>
  <si>
    <t>5130BB</t>
  </si>
  <si>
    <t>5130BC</t>
  </si>
  <si>
    <t>5130BE</t>
  </si>
  <si>
    <t>5130BF</t>
  </si>
  <si>
    <t>5130BG</t>
  </si>
  <si>
    <t>5130BH</t>
  </si>
  <si>
    <t>5130BJ</t>
  </si>
  <si>
    <t>5130BM</t>
  </si>
  <si>
    <t>5130BN</t>
  </si>
  <si>
    <t>5130BV</t>
  </si>
  <si>
    <t>5130B3</t>
  </si>
  <si>
    <t>5130B1</t>
  </si>
  <si>
    <t>5130BZ</t>
  </si>
  <si>
    <t>RARB</t>
  </si>
  <si>
    <t>5130CA</t>
  </si>
  <si>
    <t>5130CB</t>
  </si>
  <si>
    <t>5130CD</t>
  </si>
  <si>
    <t>5130DA</t>
  </si>
  <si>
    <t>5130EA</t>
  </si>
  <si>
    <t>5130EB</t>
  </si>
  <si>
    <t>5130EC</t>
  </si>
  <si>
    <t>5130ED</t>
  </si>
  <si>
    <t>5130EE</t>
  </si>
  <si>
    <t>5130EF</t>
  </si>
  <si>
    <t>5130EG</t>
  </si>
  <si>
    <t>5130EH</t>
  </si>
  <si>
    <t>5130EJ</t>
  </si>
  <si>
    <t>5130EK</t>
  </si>
  <si>
    <t>5130EL</t>
  </si>
  <si>
    <t>獎助學金</t>
  </si>
  <si>
    <t>5140AA</t>
  </si>
  <si>
    <t>工讀生.研究生獎勵金.優良獎學金,原住民學生學、什、宿、書籍及零用金等</t>
  </si>
  <si>
    <t>5140AB</t>
  </si>
  <si>
    <t>5Q</t>
  </si>
  <si>
    <t>5140AC</t>
  </si>
  <si>
    <t>59</t>
  </si>
  <si>
    <t>5140BA</t>
  </si>
  <si>
    <t>5E</t>
  </si>
  <si>
    <t>5140BB</t>
  </si>
  <si>
    <t>5F</t>
  </si>
  <si>
    <t>5140BC</t>
  </si>
  <si>
    <t>Z2</t>
  </si>
  <si>
    <t>推廣教育人事費</t>
  </si>
  <si>
    <t>F1</t>
  </si>
  <si>
    <t>5150A*</t>
  </si>
  <si>
    <t>推廣教育班支出-授課鐘點費</t>
  </si>
  <si>
    <t>F2</t>
  </si>
  <si>
    <t>推廣教育班支出-車馬費</t>
  </si>
  <si>
    <t>F3</t>
  </si>
  <si>
    <t>推廣教育班支出-人事費其他</t>
  </si>
  <si>
    <t>推廣教育業務費</t>
  </si>
  <si>
    <t>F4</t>
  </si>
  <si>
    <t>5150B*</t>
  </si>
  <si>
    <t>推廣教育班支出-文具及印刷費</t>
  </si>
  <si>
    <t>F5</t>
  </si>
  <si>
    <t>推廣教育班支出-餐費</t>
  </si>
  <si>
    <t>F6</t>
  </si>
  <si>
    <t>推廣教育班支出-郵資</t>
  </si>
  <si>
    <t>F7</t>
  </si>
  <si>
    <t>推廣教育班支出-業務費其他</t>
  </si>
  <si>
    <t>推廣教育維護費</t>
  </si>
  <si>
    <t>5150CA</t>
  </si>
  <si>
    <t>推廣教育設備維修費</t>
  </si>
  <si>
    <t>51X0Z*</t>
  </si>
  <si>
    <t>51X0C*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</si>
</sst>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&quot; &quot;#,##0.00&quot; &quot;;&quot;-&quot;#,##0.00&quot; &quot;;&quot; -&quot;00&quot; &quot;;&quot; &quot;@&quot; &quot;"/>
    <numFmt numFmtId="177" formatCode="&quot; &quot;#,##0&quot; &quot;;&quot;-&quot;#,##0&quot; &quot;;&quot; -&quot;#&quot; &quot;;&quot; &quot;@&quot; &quot;"/>
    <numFmt numFmtId="178" formatCode="#,##0&quot; &quot;"/>
    <numFmt numFmtId="179" formatCode="0.00&quot; &quot;"/>
    <numFmt numFmtId="180" formatCode="&quot; &quot;#,##0&quot; &quot;;&quot;-&quot;#,##0&quot; &quot;;&quot; -&quot;00&quot; &quot;;&quot; &quot;@&quot; &quot;"/>
    <numFmt numFmtId="181" formatCode="#,##0&quot; &quot;;[Red]&quot;(&quot;#,##0&quot;)&quot;"/>
    <numFmt numFmtId="182" formatCode="0.00&quot; &quot;;[Red]&quot;(&quot;0.00&quot;)&quot;"/>
    <numFmt numFmtId="183" formatCode="0.0%"/>
    <numFmt numFmtId="184" formatCode="&quot; &quot;#,##0.00&quot; &quot;;&quot;-&quot;#,##0.00&quot; &quot;;&quot; -&quot;#&quot; &quot;;&quot; &quot;@&quot; &quot;"/>
  </numFmts>
  <fonts count="47" x14ac:knownFonts="1">
    <font>
      <sz val="12"/>
      <color rgb="FF000000"/>
      <name val="新細明體"/>
      <family val="1"/>
      <charset val="136"/>
    </font>
    <font>
      <sz val="12"/>
      <color rgb="FF000000"/>
      <name val="新細明體"/>
      <family val="1"/>
      <charset val="136"/>
    </font>
    <font>
      <b/>
      <sz val="10"/>
      <color rgb="FF000000"/>
      <name val="新細明體"/>
      <family val="1"/>
      <charset val="136"/>
    </font>
    <font>
      <sz val="10"/>
      <color rgb="FFFFFFFF"/>
      <name val="新細明體"/>
      <family val="1"/>
      <charset val="136"/>
    </font>
    <font>
      <sz val="10"/>
      <color rgb="FFCC0000"/>
      <name val="新細明體"/>
      <family val="1"/>
      <charset val="136"/>
    </font>
    <font>
      <b/>
      <sz val="10"/>
      <color rgb="FFFFFFFF"/>
      <name val="新細明體"/>
      <family val="1"/>
      <charset val="136"/>
    </font>
    <font>
      <i/>
      <sz val="10"/>
      <color rgb="FF808080"/>
      <name val="新細明體"/>
      <family val="1"/>
      <charset val="136"/>
    </font>
    <font>
      <sz val="10"/>
      <color rgb="FF006600"/>
      <name val="新細明體"/>
      <family val="1"/>
      <charset val="136"/>
    </font>
    <font>
      <b/>
      <sz val="24"/>
      <color rgb="FF000000"/>
      <name val="新細明體"/>
      <family val="1"/>
      <charset val="136"/>
    </font>
    <font>
      <sz val="18"/>
      <color rgb="FF000000"/>
      <name val="新細明體"/>
      <family val="1"/>
      <charset val="136"/>
    </font>
    <font>
      <u/>
      <sz val="10"/>
      <color rgb="FF0000EE"/>
      <name val="新細明體"/>
      <family val="1"/>
      <charset val="136"/>
    </font>
    <font>
      <sz val="10"/>
      <color rgb="FF996600"/>
      <name val="新細明體"/>
      <family val="1"/>
      <charset val="136"/>
    </font>
    <font>
      <sz val="10"/>
      <color rgb="FF333333"/>
      <name val="新細明體"/>
      <family val="1"/>
      <charset val="136"/>
    </font>
    <font>
      <b/>
      <i/>
      <u/>
      <sz val="10"/>
      <color rgb="FF000000"/>
      <name val="新細明體"/>
      <family val="1"/>
      <charset val="136"/>
    </font>
    <font>
      <b/>
      <sz val="16"/>
      <color rgb="FF000000"/>
      <name val="標楷體"/>
      <family val="4"/>
      <charset val="136"/>
    </font>
    <font>
      <sz val="12"/>
      <color rgb="FF000000"/>
      <name val="標楷體"/>
      <family val="4"/>
      <charset val="136"/>
    </font>
    <font>
      <b/>
      <sz val="14"/>
      <color rgb="FF000000"/>
      <name val="標楷體"/>
      <family val="4"/>
      <charset val="136"/>
    </font>
    <font>
      <b/>
      <sz val="28"/>
      <color rgb="FF000000"/>
      <name val="標楷體"/>
      <family val="4"/>
      <charset val="136"/>
    </font>
    <font>
      <sz val="10"/>
      <color rgb="FF000000"/>
      <name val="標楷體"/>
      <family val="4"/>
      <charset val="136"/>
    </font>
    <font>
      <b/>
      <sz val="12"/>
      <color rgb="FF000000"/>
      <name val="標楷體"/>
      <family val="4"/>
      <charset val="136"/>
    </font>
    <font>
      <sz val="9"/>
      <name val="新細明體"/>
      <family val="1"/>
      <charset val="136"/>
    </font>
    <font>
      <sz val="20"/>
      <color rgb="FF000000"/>
      <name val="標楷體"/>
      <family val="4"/>
      <charset val="136"/>
    </font>
    <font>
      <b/>
      <sz val="16"/>
      <color rgb="FF000000"/>
      <name val="新細明體"/>
      <family val="1"/>
      <charset val="136"/>
    </font>
    <font>
      <b/>
      <sz val="20"/>
      <color rgb="FF000000"/>
      <name val="標楷體"/>
      <family val="4"/>
      <charset val="136"/>
    </font>
    <font>
      <b/>
      <u/>
      <sz val="12"/>
      <color rgb="FF000000"/>
      <name val="標楷體"/>
      <family val="4"/>
      <charset val="136"/>
    </font>
    <font>
      <sz val="14"/>
      <color rgb="FF000000"/>
      <name val="標楷體"/>
      <family val="4"/>
      <charset val="136"/>
    </font>
    <font>
      <sz val="14"/>
      <color rgb="FF000000"/>
      <name val="新細明體"/>
      <family val="1"/>
      <charset val="136"/>
    </font>
    <font>
      <b/>
      <sz val="22"/>
      <color rgb="FF000000"/>
      <name val="標楷體"/>
      <family val="4"/>
      <charset val="136"/>
    </font>
    <font>
      <sz val="10"/>
      <color rgb="FF000000"/>
      <name val="Times New Roman"/>
      <family val="1"/>
    </font>
    <font>
      <b/>
      <sz val="14"/>
      <color rgb="FF000000"/>
      <name val="Times New Roman"/>
      <family val="1"/>
    </font>
    <font>
      <sz val="12"/>
      <color rgb="FF000000"/>
      <name val="Times New Roman"/>
      <family val="1"/>
    </font>
    <font>
      <sz val="11"/>
      <color rgb="FF000000"/>
      <name val="標楷體"/>
      <family val="4"/>
      <charset val="136"/>
    </font>
    <font>
      <b/>
      <sz val="11"/>
      <color rgb="FF000000"/>
      <name val="標楷體"/>
      <family val="4"/>
      <charset val="136"/>
    </font>
    <font>
      <b/>
      <sz val="12"/>
      <color rgb="FF000000"/>
      <name val="新細明體"/>
      <family val="1"/>
      <charset val="136"/>
    </font>
    <font>
      <sz val="16"/>
      <color rgb="FF000000"/>
      <name val="Times New Roman"/>
      <family val="1"/>
    </font>
    <font>
      <sz val="16"/>
      <color rgb="FF000000"/>
      <name val="標楷體"/>
      <family val="4"/>
      <charset val="136"/>
    </font>
    <font>
      <sz val="11"/>
      <color rgb="FF000000"/>
      <name val="新細明體"/>
      <family val="1"/>
      <charset val="136"/>
    </font>
    <font>
      <b/>
      <sz val="11"/>
      <color rgb="FFFF0000"/>
      <name val="標楷體"/>
      <family val="4"/>
      <charset val="136"/>
    </font>
    <font>
      <b/>
      <u/>
      <sz val="11"/>
      <color rgb="FF000000"/>
      <name val="標楷體"/>
      <family val="4"/>
      <charset val="136"/>
    </font>
    <font>
      <u/>
      <sz val="11"/>
      <color rgb="FF000000"/>
      <name val="標楷體"/>
      <family val="4"/>
      <charset val="136"/>
    </font>
    <font>
      <vertAlign val="subscript"/>
      <sz val="11"/>
      <color rgb="FF000000"/>
      <name val="標楷體"/>
      <family val="4"/>
      <charset val="136"/>
    </font>
    <font>
      <sz val="18"/>
      <color rgb="FF000000"/>
      <name val="標楷體"/>
      <family val="4"/>
      <charset val="136"/>
    </font>
    <font>
      <b/>
      <sz val="14"/>
      <color rgb="FFFF0000"/>
      <name val="標楷體"/>
      <family val="4"/>
      <charset val="136"/>
    </font>
    <font>
      <sz val="9"/>
      <color rgb="FF000000"/>
      <name val="新細明體"/>
      <family val="1"/>
      <charset val="136"/>
    </font>
    <font>
      <b/>
      <sz val="9"/>
      <color rgb="FF000000"/>
      <name val="新細明體"/>
      <family val="1"/>
      <charset val="136"/>
    </font>
    <font>
      <sz val="8"/>
      <color rgb="FF000000"/>
      <name val="新細明體"/>
      <family val="1"/>
      <charset val="136"/>
    </font>
    <font>
      <b/>
      <sz val="28"/>
      <color rgb="FF000000"/>
      <name val="新細明體"/>
      <family val="1"/>
      <charset val="136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E3E3E3"/>
        <bgColor rgb="FFE3E3E3"/>
      </patternFill>
    </fill>
  </fills>
  <borders count="3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3">
    <xf numFmtId="0" fontId="0" fillId="0" borderId="0">
      <alignment vertical="center"/>
    </xf>
    <xf numFmtId="0" fontId="1" fillId="0" borderId="0" applyNumberFormat="0" applyFont="0" applyBorder="0" applyProtection="0">
      <alignment vertical="center"/>
    </xf>
    <xf numFmtId="0" fontId="1" fillId="0" borderId="0" applyNumberFormat="0" applyFont="0" applyBorder="0" applyProtection="0"/>
    <xf numFmtId="176" fontId="1" fillId="0" borderId="0" applyFont="0" applyFill="0" applyBorder="0" applyAlignment="0" applyProtection="0">
      <alignment vertical="center"/>
    </xf>
    <xf numFmtId="0" fontId="2" fillId="0" borderId="0" applyNumberFormat="0" applyBorder="0" applyProtection="0">
      <alignment vertical="center"/>
    </xf>
    <xf numFmtId="0" fontId="3" fillId="2" borderId="0" applyNumberFormat="0" applyBorder="0" applyProtection="0">
      <alignment vertical="center"/>
    </xf>
    <xf numFmtId="0" fontId="3" fillId="3" borderId="0" applyNumberFormat="0" applyBorder="0" applyProtection="0">
      <alignment vertical="center"/>
    </xf>
    <xf numFmtId="0" fontId="1" fillId="4" borderId="0" applyNumberFormat="0" applyFont="0" applyBorder="0" applyProtection="0">
      <alignment vertical="center"/>
    </xf>
    <xf numFmtId="0" fontId="4" fillId="5" borderId="0" applyNumberFormat="0" applyBorder="0" applyProtection="0">
      <alignment vertical="center"/>
    </xf>
    <xf numFmtId="0" fontId="5" fillId="6" borderId="0" applyNumberFormat="0" applyBorder="0" applyProtection="0">
      <alignment vertical="center"/>
    </xf>
    <xf numFmtId="184" fontId="1" fillId="0" borderId="0" applyFont="0" applyBorder="0" applyProtection="0">
      <alignment vertical="center"/>
    </xf>
    <xf numFmtId="0" fontId="6" fillId="0" borderId="0" applyNumberFormat="0" applyBorder="0" applyProtection="0">
      <alignment vertical="center"/>
    </xf>
    <xf numFmtId="0" fontId="7" fillId="7" borderId="0" applyNumberFormat="0" applyBorder="0" applyProtection="0">
      <alignment vertical="center"/>
    </xf>
    <xf numFmtId="0" fontId="8" fillId="0" borderId="0" applyNumberFormat="0" applyBorder="0" applyProtection="0">
      <alignment vertical="center"/>
    </xf>
    <xf numFmtId="0" fontId="9" fillId="0" borderId="0" applyNumberFormat="0" applyBorder="0" applyProtection="0">
      <alignment vertical="center"/>
    </xf>
    <xf numFmtId="0" fontId="1" fillId="0" borderId="0" applyNumberFormat="0" applyFont="0" applyBorder="0" applyProtection="0">
      <alignment vertical="center"/>
    </xf>
    <xf numFmtId="0" fontId="10" fillId="0" borderId="0" applyNumberFormat="0" applyBorder="0" applyProtection="0">
      <alignment vertical="center"/>
    </xf>
    <xf numFmtId="0" fontId="11" fillId="8" borderId="0" applyNumberFormat="0" applyBorder="0" applyProtection="0">
      <alignment vertical="center"/>
    </xf>
    <xf numFmtId="0" fontId="12" fillId="8" borderId="1" applyNumberFormat="0" applyProtection="0">
      <alignment vertical="center"/>
    </xf>
    <xf numFmtId="0" fontId="13" fillId="0" borderId="0" applyNumberFormat="0" applyBorder="0" applyProtection="0">
      <alignment vertical="center"/>
    </xf>
    <xf numFmtId="0" fontId="1" fillId="0" borderId="0" applyNumberFormat="0" applyFont="0" applyBorder="0" applyProtection="0">
      <alignment vertical="center"/>
    </xf>
    <xf numFmtId="0" fontId="1" fillId="0" borderId="0" applyNumberFormat="0" applyFont="0" applyBorder="0" applyProtection="0">
      <alignment vertical="center"/>
    </xf>
    <xf numFmtId="0" fontId="4" fillId="0" borderId="0" applyNumberFormat="0" applyBorder="0" applyProtection="0">
      <alignment vertical="center"/>
    </xf>
  </cellStyleXfs>
  <cellXfs count="340">
    <xf numFmtId="0" fontId="0" fillId="0" borderId="0" xfId="0">
      <alignment vertical="center"/>
    </xf>
    <xf numFmtId="0" fontId="15" fillId="9" borderId="0" xfId="0" applyFont="1" applyFill="1" applyAlignment="1">
      <alignment vertical="center"/>
    </xf>
    <xf numFmtId="0" fontId="15" fillId="9" borderId="0" xfId="0" applyFont="1" applyFill="1" applyAlignment="1">
      <alignment horizontal="left" vertical="center"/>
    </xf>
    <xf numFmtId="0" fontId="15" fillId="9" borderId="0" xfId="0" applyFont="1" applyFill="1" applyAlignment="1">
      <alignment horizontal="center" vertical="center"/>
    </xf>
    <xf numFmtId="177" fontId="15" fillId="9" borderId="0" xfId="10" applyNumberFormat="1" applyFont="1" applyFill="1" applyAlignment="1">
      <alignment vertical="center"/>
    </xf>
    <xf numFmtId="0" fontId="15" fillId="9" borderId="0" xfId="0" applyFont="1" applyFill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7" fillId="9" borderId="0" xfId="0" applyFont="1" applyFill="1" applyAlignment="1">
      <alignment vertical="center"/>
    </xf>
    <xf numFmtId="0" fontId="15" fillId="9" borderId="2" xfId="0" applyFont="1" applyFill="1" applyBorder="1" applyAlignment="1">
      <alignment horizontal="center" vertical="center"/>
    </xf>
    <xf numFmtId="0" fontId="15" fillId="9" borderId="2" xfId="0" applyFont="1" applyFill="1" applyBorder="1" applyAlignment="1">
      <alignment vertical="center"/>
    </xf>
    <xf numFmtId="177" fontId="15" fillId="9" borderId="2" xfId="10" applyNumberFormat="1" applyFont="1" applyFill="1" applyBorder="1" applyAlignment="1">
      <alignment horizontal="center" vertical="center"/>
    </xf>
    <xf numFmtId="178" fontId="15" fillId="9" borderId="2" xfId="0" applyNumberFormat="1" applyFont="1" applyFill="1" applyBorder="1" applyAlignment="1">
      <alignment vertical="center"/>
    </xf>
    <xf numFmtId="179" fontId="15" fillId="9" borderId="2" xfId="0" applyNumberFormat="1" applyFont="1" applyFill="1" applyBorder="1" applyAlignment="1">
      <alignment horizontal="right" vertical="center"/>
    </xf>
    <xf numFmtId="179" fontId="18" fillId="9" borderId="2" xfId="0" applyNumberFormat="1" applyFont="1" applyFill="1" applyBorder="1" applyAlignment="1">
      <alignment horizontal="left" vertical="center" wrapText="1"/>
    </xf>
    <xf numFmtId="179" fontId="18" fillId="9" borderId="2" xfId="0" applyNumberFormat="1" applyFont="1" applyFill="1" applyBorder="1" applyAlignment="1">
      <alignment horizontal="right" vertical="center"/>
    </xf>
    <xf numFmtId="0" fontId="19" fillId="9" borderId="2" xfId="0" applyFont="1" applyFill="1" applyBorder="1" applyAlignment="1">
      <alignment horizontal="center" vertical="center"/>
    </xf>
    <xf numFmtId="177" fontId="19" fillId="9" borderId="2" xfId="10" applyNumberFormat="1" applyFont="1" applyFill="1" applyBorder="1" applyAlignment="1">
      <alignment horizontal="center" vertical="center"/>
    </xf>
    <xf numFmtId="179" fontId="19" fillId="9" borderId="2" xfId="0" applyNumberFormat="1" applyFont="1" applyFill="1" applyBorder="1" applyAlignment="1">
      <alignment horizontal="right" vertical="center"/>
    </xf>
    <xf numFmtId="0" fontId="14" fillId="9" borderId="0" xfId="0" applyFont="1" applyFill="1" applyAlignment="1">
      <alignment horizontal="center" vertical="center"/>
    </xf>
    <xf numFmtId="0" fontId="15" fillId="9" borderId="2" xfId="0" applyFont="1" applyFill="1" applyBorder="1" applyAlignment="1">
      <alignment horizontal="center" vertical="center"/>
    </xf>
    <xf numFmtId="0" fontId="15" fillId="9" borderId="2" xfId="0" applyFont="1" applyFill="1" applyBorder="1" applyAlignment="1">
      <alignment horizontal="center" vertical="center" wrapText="1"/>
    </xf>
    <xf numFmtId="0" fontId="16" fillId="10" borderId="3" xfId="0" applyFont="1" applyFill="1" applyBorder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77" fontId="15" fillId="0" borderId="0" xfId="10" applyNumberFormat="1" applyFont="1" applyFill="1" applyAlignment="1">
      <alignment vertical="center"/>
    </xf>
    <xf numFmtId="177" fontId="15" fillId="0" borderId="0" xfId="10" applyNumberFormat="1" applyFont="1" applyFill="1" applyAlignment="1">
      <alignment horizontal="left" vertical="center"/>
    </xf>
    <xf numFmtId="0" fontId="16" fillId="0" borderId="0" xfId="0" applyFont="1" applyFill="1" applyAlignment="1">
      <alignment horizontal="right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181" fontId="15" fillId="0" borderId="4" xfId="0" applyNumberFormat="1" applyFont="1" applyFill="1" applyBorder="1" applyAlignment="1">
      <alignment horizontal="center" vertical="center"/>
    </xf>
    <xf numFmtId="183" fontId="15" fillId="0" borderId="4" xfId="0" applyNumberFormat="1" applyFont="1" applyBorder="1" applyAlignment="1">
      <alignment horizontal="center" vertical="center"/>
    </xf>
    <xf numFmtId="183" fontId="15" fillId="0" borderId="4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178" fontId="15" fillId="0" borderId="5" xfId="10" applyNumberFormat="1" applyFont="1" applyFill="1" applyBorder="1" applyAlignment="1">
      <alignment horizontal="center" vertical="center"/>
    </xf>
    <xf numFmtId="181" fontId="15" fillId="0" borderId="5" xfId="10" applyNumberFormat="1" applyFont="1" applyFill="1" applyBorder="1" applyAlignment="1">
      <alignment horizontal="center" vertical="center"/>
    </xf>
    <xf numFmtId="183" fontId="15" fillId="0" borderId="5" xfId="0" applyNumberFormat="1" applyFont="1" applyBorder="1" applyAlignment="1">
      <alignment horizontal="center" vertical="center" wrapText="1"/>
    </xf>
    <xf numFmtId="183" fontId="15" fillId="0" borderId="5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vertical="center"/>
    </xf>
    <xf numFmtId="0" fontId="15" fillId="0" borderId="2" xfId="0" applyFont="1" applyBorder="1" applyAlignment="1">
      <alignment horizontal="center" vertical="center"/>
    </xf>
    <xf numFmtId="177" fontId="15" fillId="0" borderId="2" xfId="10" applyNumberFormat="1" applyFont="1" applyFill="1" applyBorder="1" applyAlignment="1">
      <alignment vertical="center"/>
    </xf>
    <xf numFmtId="178" fontId="15" fillId="0" borderId="2" xfId="10" applyNumberFormat="1" applyFont="1" applyFill="1" applyBorder="1" applyAlignment="1">
      <alignment vertical="center"/>
    </xf>
    <xf numFmtId="0" fontId="15" fillId="0" borderId="2" xfId="10" applyNumberFormat="1" applyFont="1" applyFill="1" applyBorder="1" applyAlignment="1">
      <alignment horizontal="center" vertical="center"/>
    </xf>
    <xf numFmtId="0" fontId="21" fillId="9" borderId="0" xfId="0" applyFont="1" applyFill="1" applyAlignment="1">
      <alignment vertical="center"/>
    </xf>
    <xf numFmtId="0" fontId="21" fillId="0" borderId="0" xfId="0" applyFont="1" applyAlignment="1">
      <alignment vertical="center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6" fillId="9" borderId="3" xfId="0" applyFont="1" applyFill="1" applyBorder="1" applyAlignment="1">
      <alignment horizontal="left" vertical="center" wrapText="1"/>
    </xf>
    <xf numFmtId="0" fontId="16" fillId="9" borderId="0" xfId="0" applyFont="1" applyFill="1" applyAlignment="1">
      <alignment horizontal="left" vertical="center" wrapText="1"/>
    </xf>
    <xf numFmtId="0" fontId="16" fillId="9" borderId="0" xfId="0" applyFont="1" applyFill="1" applyAlignment="1">
      <alignment horizontal="left" vertical="center"/>
    </xf>
    <xf numFmtId="0" fontId="15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/>
    <xf numFmtId="0" fontId="15" fillId="0" borderId="0" xfId="0" applyFont="1" applyAlignment="1">
      <alignment horizontal="left"/>
    </xf>
    <xf numFmtId="0" fontId="17" fillId="0" borderId="0" xfId="0" applyFont="1">
      <alignment vertical="center"/>
    </xf>
    <xf numFmtId="0" fontId="19" fillId="0" borderId="0" xfId="0" applyFont="1">
      <alignment vertical="center"/>
    </xf>
    <xf numFmtId="0" fontId="16" fillId="0" borderId="0" xfId="0" applyFont="1" applyAlignment="1">
      <alignment horizontal="right"/>
    </xf>
    <xf numFmtId="0" fontId="23" fillId="0" borderId="0" xfId="0" applyFont="1">
      <alignment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>
      <alignment vertical="center"/>
    </xf>
    <xf numFmtId="178" fontId="15" fillId="0" borderId="2" xfId="0" applyNumberFormat="1" applyFont="1" applyBorder="1">
      <alignment vertical="center"/>
    </xf>
    <xf numFmtId="0" fontId="16" fillId="10" borderId="0" xfId="0" applyFont="1" applyFill="1">
      <alignment vertical="center"/>
    </xf>
    <xf numFmtId="0" fontId="25" fillId="10" borderId="0" xfId="0" applyFont="1" applyFill="1">
      <alignment vertical="center"/>
    </xf>
    <xf numFmtId="0" fontId="25" fillId="0" borderId="0" xfId="0" applyFont="1">
      <alignment vertical="center"/>
    </xf>
    <xf numFmtId="0" fontId="26" fillId="10" borderId="0" xfId="0" applyFont="1" applyFill="1" applyAlignment="1"/>
    <xf numFmtId="0" fontId="26" fillId="0" borderId="0" xfId="0" applyFont="1" applyAlignment="1"/>
    <xf numFmtId="0" fontId="25" fillId="0" borderId="0" xfId="0" applyFont="1" applyAlignment="1"/>
    <xf numFmtId="0" fontId="16" fillId="10" borderId="0" xfId="0" applyFont="1" applyFill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5" fillId="0" borderId="5" xfId="0" applyFont="1" applyBorder="1" applyAlignment="1">
      <alignment horizontal="center" vertical="center" wrapText="1"/>
    </xf>
    <xf numFmtId="178" fontId="15" fillId="0" borderId="6" xfId="1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178" fontId="15" fillId="0" borderId="7" xfId="10" applyNumberFormat="1" applyFont="1" applyFill="1" applyBorder="1" applyAlignment="1">
      <alignment vertical="center"/>
    </xf>
    <xf numFmtId="0" fontId="14" fillId="0" borderId="3" xfId="0" applyFont="1" applyFill="1" applyBorder="1" applyAlignment="1">
      <alignment horizontal="left" vertical="center"/>
    </xf>
    <xf numFmtId="177" fontId="27" fillId="0" borderId="0" xfId="10" applyNumberFormat="1" applyFont="1" applyFill="1" applyAlignment="1">
      <alignment horizontal="right" vertical="center"/>
    </xf>
    <xf numFmtId="0" fontId="15" fillId="0" borderId="2" xfId="0" applyFont="1" applyBorder="1" applyAlignment="1">
      <alignment horizontal="left" vertical="center"/>
    </xf>
    <xf numFmtId="0" fontId="15" fillId="0" borderId="2" xfId="0" applyFont="1" applyFill="1" applyBorder="1" applyAlignment="1">
      <alignment shrinkToFit="1"/>
    </xf>
    <xf numFmtId="0" fontId="15" fillId="0" borderId="4" xfId="0" applyFont="1" applyBorder="1" applyAlignment="1">
      <alignment horizontal="left" vertical="center"/>
    </xf>
    <xf numFmtId="0" fontId="15" fillId="0" borderId="4" xfId="0" applyFont="1" applyBorder="1">
      <alignment vertical="center"/>
    </xf>
    <xf numFmtId="0" fontId="15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center"/>
    </xf>
    <xf numFmtId="0" fontId="19" fillId="0" borderId="3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178" fontId="15" fillId="0" borderId="2" xfId="10" applyNumberFormat="1" applyFont="1" applyFill="1" applyBorder="1" applyAlignment="1">
      <alignment horizontal="center" vertical="center"/>
    </xf>
    <xf numFmtId="0" fontId="15" fillId="0" borderId="5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0" fontId="15" fillId="0" borderId="9" xfId="0" applyFont="1" applyBorder="1" applyAlignment="1">
      <alignment vertical="center"/>
    </xf>
    <xf numFmtId="0" fontId="25" fillId="9" borderId="0" xfId="0" applyFont="1" applyFill="1" applyAlignment="1">
      <alignment vertical="center"/>
    </xf>
    <xf numFmtId="0" fontId="16" fillId="9" borderId="0" xfId="0" applyFont="1" applyFill="1" applyAlignment="1">
      <alignment vertical="center"/>
    </xf>
    <xf numFmtId="177" fontId="25" fillId="9" borderId="0" xfId="10" applyNumberFormat="1" applyFont="1" applyFill="1" applyAlignment="1">
      <alignment vertical="center"/>
    </xf>
    <xf numFmtId="0" fontId="25" fillId="0" borderId="0" xfId="0" applyFont="1" applyAlignment="1">
      <alignment vertical="center"/>
    </xf>
    <xf numFmtId="0" fontId="16" fillId="9" borderId="3" xfId="0" applyFont="1" applyFill="1" applyBorder="1" applyAlignment="1">
      <alignment vertical="center" wrapText="1"/>
    </xf>
    <xf numFmtId="0" fontId="16" fillId="0" borderId="0" xfId="0" applyFont="1" applyAlignment="1">
      <alignment horizontal="center" vertical="center"/>
    </xf>
    <xf numFmtId="0" fontId="27" fillId="9" borderId="0" xfId="0" applyFont="1" applyFill="1" applyAlignment="1">
      <alignment horizontal="right" vertical="center"/>
    </xf>
    <xf numFmtId="0" fontId="17" fillId="9" borderId="0" xfId="0" applyFont="1" applyFill="1">
      <alignment vertical="center"/>
    </xf>
    <xf numFmtId="0" fontId="15" fillId="9" borderId="0" xfId="0" applyFont="1" applyFill="1">
      <alignment vertical="center"/>
    </xf>
    <xf numFmtId="177" fontId="15" fillId="0" borderId="0" xfId="10" applyNumberFormat="1" applyFont="1" applyFill="1" applyAlignment="1"/>
    <xf numFmtId="0" fontId="25" fillId="0" borderId="0" xfId="0" applyFont="1" applyAlignment="1">
      <alignment horizontal="right"/>
    </xf>
    <xf numFmtId="0" fontId="15" fillId="0" borderId="4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177" fontId="15" fillId="0" borderId="2" xfId="10" applyNumberFormat="1" applyFont="1" applyFill="1" applyBorder="1" applyAlignment="1">
      <alignment horizontal="center" vertical="center"/>
    </xf>
    <xf numFmtId="0" fontId="15" fillId="0" borderId="2" xfId="0" applyFont="1" applyBorder="1" applyAlignment="1"/>
    <xf numFmtId="177" fontId="15" fillId="0" borderId="2" xfId="10" applyNumberFormat="1" applyFont="1" applyFill="1" applyBorder="1" applyAlignment="1"/>
    <xf numFmtId="0" fontId="25" fillId="10" borderId="11" xfId="0" applyFont="1" applyFill="1" applyBorder="1">
      <alignment vertical="center"/>
    </xf>
    <xf numFmtId="0" fontId="25" fillId="10" borderId="3" xfId="0" applyFont="1" applyFill="1" applyBorder="1">
      <alignment vertical="center"/>
    </xf>
    <xf numFmtId="0" fontId="15" fillId="10" borderId="3" xfId="0" applyFont="1" applyFill="1" applyBorder="1">
      <alignment vertical="center"/>
    </xf>
    <xf numFmtId="0" fontId="31" fillId="10" borderId="3" xfId="0" applyFont="1" applyFill="1" applyBorder="1">
      <alignment vertical="center"/>
    </xf>
    <xf numFmtId="177" fontId="31" fillId="10" borderId="3" xfId="10" applyNumberFormat="1" applyFont="1" applyFill="1" applyBorder="1" applyAlignment="1"/>
    <xf numFmtId="0" fontId="31" fillId="10" borderId="12" xfId="0" applyFont="1" applyFill="1" applyBorder="1">
      <alignment vertical="center"/>
    </xf>
    <xf numFmtId="0" fontId="31" fillId="10" borderId="13" xfId="0" applyFont="1" applyFill="1" applyBorder="1">
      <alignment vertical="center"/>
    </xf>
    <xf numFmtId="0" fontId="31" fillId="10" borderId="0" xfId="0" applyFont="1" applyFill="1">
      <alignment vertical="center"/>
    </xf>
    <xf numFmtId="0" fontId="15" fillId="10" borderId="0" xfId="0" applyFont="1" applyFill="1">
      <alignment vertical="center"/>
    </xf>
    <xf numFmtId="177" fontId="31" fillId="10" borderId="0" xfId="10" applyNumberFormat="1" applyFont="1" applyFill="1" applyAlignment="1"/>
    <xf numFmtId="0" fontId="31" fillId="10" borderId="14" xfId="0" applyFont="1" applyFill="1" applyBorder="1">
      <alignment vertical="center"/>
    </xf>
    <xf numFmtId="0" fontId="16" fillId="10" borderId="6" xfId="0" applyFont="1" applyFill="1" applyBorder="1">
      <alignment vertical="center"/>
    </xf>
    <xf numFmtId="0" fontId="32" fillId="10" borderId="8" xfId="0" applyFont="1" applyFill="1" applyBorder="1">
      <alignment vertical="center"/>
    </xf>
    <xf numFmtId="0" fontId="16" fillId="10" borderId="8" xfId="0" applyFont="1" applyFill="1" applyBorder="1">
      <alignment vertical="center"/>
    </xf>
    <xf numFmtId="0" fontId="19" fillId="10" borderId="8" xfId="0" applyFont="1" applyFill="1" applyBorder="1">
      <alignment vertical="center"/>
    </xf>
    <xf numFmtId="177" fontId="32" fillId="10" borderId="8" xfId="10" applyNumberFormat="1" applyFont="1" applyFill="1" applyBorder="1" applyAlignment="1"/>
    <xf numFmtId="0" fontId="32" fillId="10" borderId="10" xfId="0" applyFont="1" applyFill="1" applyBorder="1">
      <alignment vertical="center"/>
    </xf>
    <xf numFmtId="0" fontId="33" fillId="0" borderId="0" xfId="0" applyFont="1">
      <alignment vertical="center"/>
    </xf>
    <xf numFmtId="0" fontId="19" fillId="9" borderId="0" xfId="0" applyFont="1" applyFill="1" applyAlignment="1">
      <alignment horizontal="left" vertical="center"/>
    </xf>
    <xf numFmtId="0" fontId="29" fillId="0" borderId="0" xfId="0" applyFont="1" applyAlignment="1">
      <alignment horizontal="center" vertical="center"/>
    </xf>
    <xf numFmtId="0" fontId="0" fillId="0" borderId="8" xfId="0" applyFill="1" applyBorder="1">
      <alignment vertical="center"/>
    </xf>
    <xf numFmtId="0" fontId="15" fillId="0" borderId="2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left" vertical="center"/>
    </xf>
    <xf numFmtId="0" fontId="31" fillId="0" borderId="0" xfId="2" applyFont="1" applyFill="1" applyAlignment="1"/>
    <xf numFmtId="0" fontId="17" fillId="0" borderId="0" xfId="2" applyFont="1" applyFill="1" applyAlignment="1"/>
    <xf numFmtId="0" fontId="32" fillId="0" borderId="0" xfId="2" applyFont="1" applyFill="1" applyAlignment="1">
      <alignment horizontal="left" vertical="center"/>
    </xf>
    <xf numFmtId="0" fontId="31" fillId="0" borderId="0" xfId="2" applyFont="1" applyFill="1" applyAlignment="1">
      <alignment horizontal="center" vertical="center"/>
    </xf>
    <xf numFmtId="0" fontId="31" fillId="0" borderId="0" xfId="2" applyFont="1" applyFill="1" applyAlignment="1">
      <alignment vertical="center"/>
    </xf>
    <xf numFmtId="49" fontId="31" fillId="0" borderId="0" xfId="2" applyNumberFormat="1" applyFont="1" applyFill="1" applyAlignment="1">
      <alignment horizontal="left"/>
    </xf>
    <xf numFmtId="180" fontId="31" fillId="0" borderId="0" xfId="3" applyNumberFormat="1" applyFont="1">
      <alignment vertical="center"/>
    </xf>
    <xf numFmtId="0" fontId="32" fillId="0" borderId="0" xfId="2" applyFont="1" applyFill="1" applyAlignment="1">
      <alignment horizontal="right"/>
    </xf>
    <xf numFmtId="0" fontId="31" fillId="0" borderId="16" xfId="2" applyFont="1" applyFill="1" applyBorder="1" applyAlignment="1">
      <alignment horizontal="center"/>
    </xf>
    <xf numFmtId="0" fontId="31" fillId="0" borderId="19" xfId="2" applyFont="1" applyFill="1" applyBorder="1" applyAlignment="1">
      <alignment horizontal="center" vertical="center"/>
    </xf>
    <xf numFmtId="0" fontId="31" fillId="0" borderId="2" xfId="2" applyFont="1" applyFill="1" applyBorder="1" applyAlignment="1">
      <alignment horizontal="center" vertical="center"/>
    </xf>
    <xf numFmtId="0" fontId="31" fillId="0" borderId="2" xfId="2" applyFont="1" applyFill="1" applyBorder="1" applyAlignment="1">
      <alignment horizontal="center" wrapText="1"/>
    </xf>
    <xf numFmtId="180" fontId="31" fillId="0" borderId="2" xfId="3" applyNumberFormat="1" applyFont="1" applyBorder="1" applyAlignment="1">
      <alignment horizontal="center" vertical="center"/>
    </xf>
    <xf numFmtId="0" fontId="31" fillId="0" borderId="19" xfId="2" applyFont="1" applyFill="1" applyBorder="1" applyAlignment="1">
      <alignment horizontal="center"/>
    </xf>
    <xf numFmtId="180" fontId="31" fillId="0" borderId="2" xfId="3" applyNumberFormat="1" applyFont="1" applyBorder="1" applyAlignment="1"/>
    <xf numFmtId="180" fontId="31" fillId="0" borderId="2" xfId="3" applyNumberFormat="1" applyFont="1" applyBorder="1" applyAlignment="1">
      <alignment horizontal="center"/>
    </xf>
    <xf numFmtId="0" fontId="31" fillId="0" borderId="20" xfId="2" applyFont="1" applyFill="1" applyBorder="1" applyAlignment="1"/>
    <xf numFmtId="0" fontId="31" fillId="9" borderId="19" xfId="2" applyFont="1" applyFill="1" applyBorder="1" applyAlignment="1">
      <alignment horizontal="center"/>
    </xf>
    <xf numFmtId="180" fontId="31" fillId="9" borderId="2" xfId="3" applyNumberFormat="1" applyFont="1" applyFill="1" applyBorder="1" applyAlignment="1">
      <alignment horizontal="center"/>
    </xf>
    <xf numFmtId="0" fontId="31" fillId="9" borderId="2" xfId="2" applyFont="1" applyFill="1" applyBorder="1" applyAlignment="1">
      <alignment horizontal="center"/>
    </xf>
    <xf numFmtId="180" fontId="31" fillId="9" borderId="2" xfId="3" applyNumberFormat="1" applyFont="1" applyFill="1" applyBorder="1" applyAlignment="1"/>
    <xf numFmtId="0" fontId="31" fillId="9" borderId="20" xfId="2" applyFont="1" applyFill="1" applyBorder="1" applyAlignment="1"/>
    <xf numFmtId="0" fontId="31" fillId="9" borderId="0" xfId="2" applyFont="1" applyFill="1" applyAlignment="1"/>
    <xf numFmtId="180" fontId="31" fillId="9" borderId="2" xfId="3" applyNumberFormat="1" applyFont="1" applyFill="1" applyBorder="1">
      <alignment vertical="center"/>
    </xf>
    <xf numFmtId="0" fontId="31" fillId="9" borderId="2" xfId="2" applyFont="1" applyFill="1" applyBorder="1" applyAlignment="1"/>
    <xf numFmtId="0" fontId="31" fillId="9" borderId="20" xfId="2" applyFont="1" applyFill="1" applyBorder="1" applyAlignment="1">
      <alignment wrapText="1"/>
    </xf>
    <xf numFmtId="0" fontId="32" fillId="9" borderId="4" xfId="2" applyFont="1" applyFill="1" applyBorder="1" applyAlignment="1"/>
    <xf numFmtId="180" fontId="32" fillId="9" borderId="4" xfId="3" applyNumberFormat="1" applyFont="1" applyFill="1" applyBorder="1" applyAlignment="1"/>
    <xf numFmtId="0" fontId="32" fillId="9" borderId="22" xfId="2" applyFont="1" applyFill="1" applyBorder="1" applyAlignment="1"/>
    <xf numFmtId="0" fontId="32" fillId="0" borderId="0" xfId="2" applyFont="1" applyFill="1" applyAlignment="1"/>
    <xf numFmtId="0" fontId="25" fillId="10" borderId="23" xfId="2" applyFont="1" applyFill="1" applyBorder="1" applyAlignment="1"/>
    <xf numFmtId="0" fontId="25" fillId="10" borderId="24" xfId="2" applyFont="1" applyFill="1" applyBorder="1" applyAlignment="1"/>
    <xf numFmtId="0" fontId="31" fillId="10" borderId="24" xfId="2" applyFont="1" applyFill="1" applyBorder="1" applyAlignment="1"/>
    <xf numFmtId="180" fontId="31" fillId="10" borderId="24" xfId="3" applyNumberFormat="1" applyFont="1" applyFill="1" applyBorder="1">
      <alignment vertical="center"/>
    </xf>
    <xf numFmtId="0" fontId="31" fillId="10" borderId="25" xfId="2" applyFont="1" applyFill="1" applyBorder="1" applyAlignment="1"/>
    <xf numFmtId="0" fontId="31" fillId="10" borderId="26" xfId="2" applyFont="1" applyFill="1" applyBorder="1" applyAlignment="1"/>
    <xf numFmtId="0" fontId="25" fillId="10" borderId="0" xfId="2" applyFont="1" applyFill="1" applyAlignment="1"/>
    <xf numFmtId="0" fontId="31" fillId="10" borderId="0" xfId="2" applyFont="1" applyFill="1" applyAlignment="1"/>
    <xf numFmtId="180" fontId="31" fillId="10" borderId="0" xfId="3" applyNumberFormat="1" applyFont="1" applyFill="1">
      <alignment vertical="center"/>
    </xf>
    <xf numFmtId="0" fontId="31" fillId="10" borderId="27" xfId="2" applyFont="1" applyFill="1" applyBorder="1" applyAlignment="1"/>
    <xf numFmtId="0" fontId="31" fillId="10" borderId="15" xfId="2" applyFont="1" applyFill="1" applyBorder="1" applyAlignment="1"/>
    <xf numFmtId="180" fontId="31" fillId="10" borderId="15" xfId="3" applyNumberFormat="1" applyFont="1" applyFill="1" applyBorder="1">
      <alignment vertical="center"/>
    </xf>
    <xf numFmtId="0" fontId="31" fillId="10" borderId="29" xfId="2" applyFont="1" applyFill="1" applyBorder="1" applyAlignment="1"/>
    <xf numFmtId="0" fontId="31" fillId="0" borderId="0" xfId="2" applyFont="1" applyFill="1" applyAlignment="1">
      <alignment horizontal="center"/>
    </xf>
    <xf numFmtId="0" fontId="14" fillId="0" borderId="0" xfId="2" applyFont="1" applyFill="1" applyAlignment="1">
      <alignment horizontal="center" vertical="center"/>
    </xf>
    <xf numFmtId="0" fontId="16" fillId="0" borderId="0" xfId="2" applyFont="1" applyFill="1" applyAlignment="1">
      <alignment horizontal="center" vertical="center"/>
    </xf>
    <xf numFmtId="49" fontId="31" fillId="0" borderId="15" xfId="2" applyNumberFormat="1" applyFont="1" applyFill="1" applyBorder="1" applyAlignment="1">
      <alignment horizontal="left" vertical="center"/>
    </xf>
    <xf numFmtId="0" fontId="31" fillId="0" borderId="17" xfId="2" applyFont="1" applyFill="1" applyBorder="1" applyAlignment="1">
      <alignment horizontal="center" vertical="center"/>
    </xf>
    <xf numFmtId="0" fontId="31" fillId="0" borderId="18" xfId="2" applyFont="1" applyFill="1" applyBorder="1" applyAlignment="1">
      <alignment horizontal="center" vertical="center"/>
    </xf>
    <xf numFmtId="180" fontId="32" fillId="9" borderId="21" xfId="3" applyNumberFormat="1" applyFont="1" applyFill="1" applyBorder="1" applyAlignment="1">
      <alignment horizontal="center"/>
    </xf>
    <xf numFmtId="0" fontId="16" fillId="10" borderId="28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31" fillId="0" borderId="0" xfId="1" applyFont="1" applyFill="1" applyAlignment="1"/>
    <xf numFmtId="0" fontId="36" fillId="0" borderId="0" xfId="1" applyFont="1" applyFill="1" applyAlignment="1">
      <alignment vertical="center"/>
    </xf>
    <xf numFmtId="0" fontId="31" fillId="0" borderId="9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left" vertical="top" wrapText="1"/>
    </xf>
    <xf numFmtId="0" fontId="31" fillId="0" borderId="30" xfId="1" applyFont="1" applyFill="1" applyBorder="1" applyAlignment="1">
      <alignment horizontal="left" vertical="top" wrapText="1"/>
    </xf>
    <xf numFmtId="0" fontId="15" fillId="0" borderId="4" xfId="1" applyFont="1" applyFill="1" applyBorder="1" applyAlignment="1">
      <alignment horizontal="center"/>
    </xf>
    <xf numFmtId="0" fontId="15" fillId="0" borderId="10" xfId="1" applyFont="1" applyFill="1" applyBorder="1" applyAlignment="1">
      <alignment shrinkToFit="1"/>
    </xf>
    <xf numFmtId="0" fontId="15" fillId="0" borderId="2" xfId="1" applyFont="1" applyFill="1" applyBorder="1" applyAlignment="1">
      <alignment horizontal="center"/>
    </xf>
    <xf numFmtId="0" fontId="15" fillId="0" borderId="2" xfId="1" applyFont="1" applyFill="1" applyBorder="1" applyAlignment="1"/>
    <xf numFmtId="0" fontId="15" fillId="0" borderId="7" xfId="1" applyFont="1" applyFill="1" applyBorder="1" applyAlignment="1"/>
    <xf numFmtId="0" fontId="15" fillId="0" borderId="31" xfId="1" applyFont="1" applyFill="1" applyBorder="1" applyAlignment="1">
      <alignment horizontal="center"/>
    </xf>
    <xf numFmtId="0" fontId="15" fillId="0" borderId="9" xfId="1" applyFont="1" applyFill="1" applyBorder="1" applyAlignment="1">
      <alignment shrinkToFit="1"/>
    </xf>
    <xf numFmtId="0" fontId="15" fillId="0" borderId="5" xfId="1" applyFont="1" applyFill="1" applyBorder="1" applyAlignment="1">
      <alignment horizontal="center"/>
    </xf>
    <xf numFmtId="0" fontId="15" fillId="0" borderId="2" xfId="1" applyFont="1" applyFill="1" applyBorder="1" applyAlignment="1">
      <alignment shrinkToFit="1"/>
    </xf>
    <xf numFmtId="0" fontId="15" fillId="0" borderId="2" xfId="1" applyFont="1" applyFill="1" applyBorder="1" applyAlignment="1">
      <alignment horizontal="right"/>
    </xf>
    <xf numFmtId="0" fontId="15" fillId="0" borderId="4" xfId="1" applyFont="1" applyFill="1" applyBorder="1" applyAlignment="1">
      <alignment shrinkToFit="1"/>
    </xf>
    <xf numFmtId="0" fontId="15" fillId="0" borderId="4" xfId="1" applyFont="1" applyFill="1" applyBorder="1" applyAlignment="1"/>
    <xf numFmtId="0" fontId="15" fillId="0" borderId="11" xfId="1" applyFont="1" applyFill="1" applyBorder="1" applyAlignment="1"/>
    <xf numFmtId="0" fontId="31" fillId="0" borderId="13" xfId="1" applyFont="1" applyFill="1" applyBorder="1" applyAlignment="1"/>
    <xf numFmtId="0" fontId="31" fillId="0" borderId="14" xfId="1" applyFont="1" applyFill="1" applyBorder="1" applyAlignment="1"/>
    <xf numFmtId="0" fontId="31" fillId="0" borderId="6" xfId="1" applyFont="1" applyFill="1" applyBorder="1" applyAlignment="1"/>
    <xf numFmtId="0" fontId="19" fillId="0" borderId="0" xfId="1" applyFont="1" applyFill="1" applyAlignment="1"/>
    <xf numFmtId="0" fontId="15" fillId="0" borderId="3" xfId="1" applyFont="1" applyFill="1" applyBorder="1" applyAlignment="1"/>
    <xf numFmtId="0" fontId="34" fillId="0" borderId="0" xfId="1" applyFont="1" applyFill="1" applyAlignment="1">
      <alignment horizontal="center"/>
    </xf>
    <xf numFmtId="0" fontId="32" fillId="0" borderId="8" xfId="1" applyFont="1" applyFill="1" applyBorder="1" applyAlignment="1">
      <alignment horizontal="left"/>
    </xf>
    <xf numFmtId="0" fontId="31" fillId="0" borderId="4" xfId="1" applyFont="1" applyFill="1" applyBorder="1" applyAlignment="1">
      <alignment horizontal="center" vertical="center"/>
    </xf>
    <xf numFmtId="0" fontId="15" fillId="0" borderId="0" xfId="0" applyFont="1" applyFill="1">
      <alignment vertical="center"/>
    </xf>
    <xf numFmtId="0" fontId="25" fillId="0" borderId="0" xfId="0" applyFont="1" applyAlignment="1">
      <alignment horizontal="center"/>
    </xf>
    <xf numFmtId="177" fontId="15" fillId="0" borderId="0" xfId="10" applyNumberFormat="1" applyFont="1" applyFill="1" applyAlignment="1">
      <alignment horizontal="center"/>
    </xf>
    <xf numFmtId="0" fontId="16" fillId="0" borderId="0" xfId="0" applyFont="1">
      <alignment vertical="center"/>
    </xf>
    <xf numFmtId="177" fontId="16" fillId="0" borderId="0" xfId="10" applyNumberFormat="1" applyFont="1" applyFill="1" applyAlignment="1"/>
    <xf numFmtId="0" fontId="17" fillId="0" borderId="0" xfId="0" applyFont="1" applyFill="1">
      <alignment vertical="center"/>
    </xf>
    <xf numFmtId="177" fontId="15" fillId="0" borderId="8" xfId="10" applyNumberFormat="1" applyFont="1" applyFill="1" applyBorder="1" applyAlignment="1"/>
    <xf numFmtId="0" fontId="15" fillId="0" borderId="8" xfId="0" applyFont="1" applyBorder="1" applyAlignment="1"/>
    <xf numFmtId="0" fontId="15" fillId="0" borderId="8" xfId="0" applyFont="1" applyBorder="1" applyAlignment="1">
      <alignment horizontal="right"/>
    </xf>
    <xf numFmtId="49" fontId="15" fillId="0" borderId="8" xfId="10" applyNumberFormat="1" applyFont="1" applyFill="1" applyBorder="1" applyAlignment="1"/>
    <xf numFmtId="177" fontId="15" fillId="0" borderId="8" xfId="10" applyNumberFormat="1" applyFont="1" applyFill="1" applyBorder="1" applyAlignment="1">
      <alignment horizontal="left"/>
    </xf>
    <xf numFmtId="177" fontId="15" fillId="0" borderId="8" xfId="10" applyNumberFormat="1" applyFont="1" applyFill="1" applyBorder="1" applyAlignment="1">
      <alignment horizontal="center"/>
    </xf>
    <xf numFmtId="177" fontId="15" fillId="0" borderId="4" xfId="10" applyNumberFormat="1" applyFont="1" applyFill="1" applyBorder="1" applyAlignment="1"/>
    <xf numFmtId="177" fontId="15" fillId="0" borderId="4" xfId="10" applyNumberFormat="1" applyFont="1" applyFill="1" applyBorder="1" applyAlignment="1">
      <alignment horizontal="center"/>
    </xf>
    <xf numFmtId="0" fontId="31" fillId="0" borderId="0" xfId="0" applyFont="1" applyFill="1">
      <alignment vertical="center"/>
    </xf>
    <xf numFmtId="177" fontId="15" fillId="0" borderId="5" xfId="10" applyNumberFormat="1" applyFont="1" applyFill="1" applyBorder="1" applyAlignment="1">
      <alignment horizontal="center" vertical="center" wrapText="1"/>
    </xf>
    <xf numFmtId="177" fontId="30" fillId="0" borderId="5" xfId="10" applyNumberFormat="1" applyFont="1" applyFill="1" applyBorder="1" applyAlignment="1">
      <alignment horizontal="center"/>
    </xf>
    <xf numFmtId="0" fontId="15" fillId="0" borderId="7" xfId="0" applyFont="1" applyBorder="1">
      <alignment vertical="center"/>
    </xf>
    <xf numFmtId="0" fontId="15" fillId="0" borderId="9" xfId="0" applyFont="1" applyBorder="1">
      <alignment vertical="center"/>
    </xf>
    <xf numFmtId="181" fontId="15" fillId="0" borderId="2" xfId="10" applyNumberFormat="1" applyFont="1" applyFill="1" applyBorder="1" applyAlignment="1"/>
    <xf numFmtId="177" fontId="15" fillId="0" borderId="9" xfId="10" applyNumberFormat="1" applyFont="1" applyFill="1" applyBorder="1" applyAlignment="1"/>
    <xf numFmtId="0" fontId="15" fillId="0" borderId="2" xfId="0" applyFont="1" applyBorder="1" applyAlignment="1">
      <alignment shrinkToFit="1"/>
    </xf>
    <xf numFmtId="182" fontId="15" fillId="0" borderId="2" xfId="10" applyNumberFormat="1" applyFont="1" applyFill="1" applyBorder="1" applyAlignment="1"/>
    <xf numFmtId="0" fontId="15" fillId="0" borderId="5" xfId="0" applyFont="1" applyBorder="1">
      <alignment vertical="center"/>
    </xf>
    <xf numFmtId="0" fontId="18" fillId="0" borderId="2" xfId="0" applyFont="1" applyBorder="1">
      <alignment vertical="center"/>
    </xf>
    <xf numFmtId="0" fontId="15" fillId="0" borderId="5" xfId="0" applyFont="1" applyBorder="1" applyAlignment="1">
      <alignment shrinkToFit="1"/>
    </xf>
    <xf numFmtId="0" fontId="15" fillId="0" borderId="0" xfId="0" applyFont="1" applyFill="1" applyAlignment="1"/>
    <xf numFmtId="0" fontId="15" fillId="0" borderId="3" xfId="0" applyFont="1" applyFill="1" applyBorder="1" applyAlignment="1"/>
    <xf numFmtId="0" fontId="15" fillId="0" borderId="3" xfId="0" applyFont="1" applyFill="1" applyBorder="1">
      <alignment vertical="center"/>
    </xf>
    <xf numFmtId="177" fontId="15" fillId="0" borderId="3" xfId="10" applyNumberFormat="1" applyFont="1" applyFill="1" applyBorder="1" applyAlignment="1"/>
    <xf numFmtId="181" fontId="15" fillId="0" borderId="0" xfId="10" applyNumberFormat="1" applyFont="1" applyFill="1" applyAlignment="1"/>
    <xf numFmtId="0" fontId="41" fillId="0" borderId="0" xfId="0" applyFont="1" applyFill="1" applyAlignment="1">
      <alignment horizontal="center"/>
    </xf>
    <xf numFmtId="177" fontId="15" fillId="0" borderId="2" xfId="10" applyNumberFormat="1" applyFont="1" applyFill="1" applyBorder="1" applyAlignment="1">
      <alignment horizontal="center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43" fillId="0" borderId="0" xfId="0" applyFont="1" applyAlignment="1">
      <alignment vertical="center" shrinkToFit="1"/>
    </xf>
    <xf numFmtId="0" fontId="17" fillId="0" borderId="0" xfId="0" applyFont="1" applyAlignment="1">
      <alignment vertical="center" shrinkToFit="1"/>
    </xf>
    <xf numFmtId="0" fontId="22" fillId="0" borderId="0" xfId="0" applyFont="1" applyAlignment="1">
      <alignment horizontal="center" vertical="center" shrinkToFit="1"/>
    </xf>
    <xf numFmtId="0" fontId="22" fillId="0" borderId="0" xfId="0" applyFont="1" applyAlignment="1">
      <alignment vertical="center" shrinkToFit="1"/>
    </xf>
    <xf numFmtId="0" fontId="14" fillId="0" borderId="0" xfId="0" applyFont="1" applyAlignment="1">
      <alignment vertical="center" shrinkToFit="1"/>
    </xf>
    <xf numFmtId="0" fontId="33" fillId="0" borderId="2" xfId="0" applyFont="1" applyBorder="1" applyAlignment="1">
      <alignment horizontal="center" vertical="center" shrinkToFit="1"/>
    </xf>
    <xf numFmtId="0" fontId="44" fillId="0" borderId="2" xfId="0" applyFont="1" applyBorder="1" applyAlignment="1">
      <alignment horizontal="center" vertical="center" shrinkToFit="1"/>
    </xf>
    <xf numFmtId="0" fontId="33" fillId="11" borderId="12" xfId="0" applyFont="1" applyFill="1" applyBorder="1" applyAlignment="1">
      <alignment horizontal="center" vertical="center" shrinkToFit="1"/>
    </xf>
    <xf numFmtId="0" fontId="33" fillId="11" borderId="4" xfId="0" applyFont="1" applyFill="1" applyBorder="1" applyAlignment="1">
      <alignment horizontal="center" vertical="center" shrinkToFit="1"/>
    </xf>
    <xf numFmtId="49" fontId="0" fillId="0" borderId="2" xfId="0" applyNumberFormat="1" applyBorder="1" applyAlignment="1">
      <alignment horizontal="center" vertical="center" shrinkToFit="1"/>
    </xf>
    <xf numFmtId="49" fontId="0" fillId="0" borderId="7" xfId="0" applyNumberFormat="1" applyBorder="1" applyAlignment="1">
      <alignment horizontal="center" vertical="center" shrinkToFit="1"/>
    </xf>
    <xf numFmtId="0" fontId="43" fillId="0" borderId="2" xfId="0" applyFont="1" applyBorder="1" applyAlignment="1">
      <alignment vertical="center" shrinkToFit="1"/>
    </xf>
    <xf numFmtId="177" fontId="0" fillId="0" borderId="9" xfId="10" applyNumberFormat="1" applyFont="1" applyFill="1" applyBorder="1" applyAlignment="1"/>
    <xf numFmtId="177" fontId="0" fillId="0" borderId="2" xfId="10" applyNumberFormat="1" applyFont="1" applyFill="1" applyBorder="1" applyAlignment="1"/>
    <xf numFmtId="0" fontId="43" fillId="0" borderId="2" xfId="0" applyFont="1" applyFill="1" applyBorder="1" applyAlignment="1">
      <alignment vertical="center" shrinkToFit="1"/>
    </xf>
    <xf numFmtId="0" fontId="0" fillId="0" borderId="13" xfId="0" applyBorder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49" fontId="0" fillId="0" borderId="5" xfId="0" applyNumberFormat="1" applyBorder="1" applyAlignment="1">
      <alignment horizontal="center" vertical="center" shrinkToFit="1"/>
    </xf>
    <xf numFmtId="0" fontId="0" fillId="0" borderId="5" xfId="0" applyBorder="1" applyAlignment="1">
      <alignment vertical="center" shrinkToFit="1"/>
    </xf>
    <xf numFmtId="0" fontId="0" fillId="0" borderId="13" xfId="0" applyFill="1" applyBorder="1" applyAlignment="1">
      <alignment vertical="center" shrinkToFit="1"/>
    </xf>
    <xf numFmtId="0" fontId="0" fillId="0" borderId="0" xfId="0" applyFill="1" applyAlignment="1">
      <alignment vertical="center" shrinkToFit="1"/>
    </xf>
    <xf numFmtId="49" fontId="0" fillId="0" borderId="2" xfId="0" applyNumberFormat="1" applyFill="1" applyBorder="1" applyAlignment="1">
      <alignment horizontal="center" vertical="center" shrinkToFit="1"/>
    </xf>
    <xf numFmtId="49" fontId="0" fillId="0" borderId="7" xfId="0" applyNumberFormat="1" applyFill="1" applyBorder="1" applyAlignment="1">
      <alignment horizontal="center" vertical="center" shrinkToFit="1"/>
    </xf>
    <xf numFmtId="0" fontId="0" fillId="0" borderId="14" xfId="0" applyFill="1" applyBorder="1" applyAlignment="1">
      <alignment vertical="center" shrinkToFit="1"/>
    </xf>
    <xf numFmtId="49" fontId="0" fillId="0" borderId="5" xfId="0" applyNumberFormat="1" applyFill="1" applyBorder="1" applyAlignment="1">
      <alignment horizontal="center" vertical="center" shrinkToFit="1"/>
    </xf>
    <xf numFmtId="49" fontId="0" fillId="0" borderId="6" xfId="0" applyNumberFormat="1" applyFill="1" applyBorder="1" applyAlignment="1">
      <alignment horizontal="center" vertical="center" shrinkToFit="1"/>
    </xf>
    <xf numFmtId="0" fontId="43" fillId="0" borderId="5" xfId="0" applyFont="1" applyFill="1" applyBorder="1" applyAlignment="1">
      <alignment vertical="center" shrinkToFit="1"/>
    </xf>
    <xf numFmtId="0" fontId="0" fillId="0" borderId="6" xfId="0" applyFill="1" applyBorder="1" applyAlignment="1">
      <alignment vertical="center" shrinkToFit="1"/>
    </xf>
    <xf numFmtId="0" fontId="0" fillId="0" borderId="8" xfId="0" applyFill="1" applyBorder="1" applyAlignment="1">
      <alignment vertical="center" shrinkToFit="1"/>
    </xf>
    <xf numFmtId="0" fontId="0" fillId="0" borderId="13" xfId="0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49" fontId="0" fillId="0" borderId="6" xfId="0" applyNumberFormat="1" applyBorder="1" applyAlignment="1">
      <alignment horizontal="center" vertical="center" shrinkToFit="1"/>
    </xf>
    <xf numFmtId="0" fontId="43" fillId="0" borderId="5" xfId="0" applyFont="1" applyBorder="1" applyAlignment="1">
      <alignment vertical="center" shrinkToFit="1"/>
    </xf>
    <xf numFmtId="49" fontId="0" fillId="0" borderId="31" xfId="0" applyNumberFormat="1" applyBorder="1" applyAlignment="1">
      <alignment horizontal="center" vertical="center" shrinkToFit="1"/>
    </xf>
    <xf numFmtId="49" fontId="0" fillId="0" borderId="13" xfId="0" applyNumberFormat="1" applyBorder="1" applyAlignment="1">
      <alignment horizontal="center" vertical="center" shrinkToFit="1"/>
    </xf>
    <xf numFmtId="0" fontId="43" fillId="0" borderId="31" xfId="0" applyFont="1" applyBorder="1" applyAlignment="1">
      <alignment vertical="center" shrinkToFit="1"/>
    </xf>
    <xf numFmtId="0" fontId="0" fillId="0" borderId="11" xfId="0" applyFill="1" applyBorder="1" applyAlignment="1">
      <alignment vertical="center" shrinkToFit="1"/>
    </xf>
    <xf numFmtId="0" fontId="0" fillId="0" borderId="3" xfId="0" applyFill="1" applyBorder="1" applyAlignment="1">
      <alignment vertical="center" shrinkToFit="1"/>
    </xf>
    <xf numFmtId="0" fontId="0" fillId="0" borderId="11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30" xfId="0" applyBorder="1" applyAlignment="1">
      <alignment vertical="center" shrinkToFit="1"/>
    </xf>
    <xf numFmtId="49" fontId="0" fillId="0" borderId="2" xfId="0" applyNumberFormat="1" applyFill="1" applyBorder="1" applyAlignment="1">
      <alignment horizontal="center" vertical="center" wrapText="1" shrinkToFit="1"/>
    </xf>
    <xf numFmtId="49" fontId="0" fillId="0" borderId="5" xfId="0" applyNumberFormat="1" applyFill="1" applyBorder="1" applyAlignment="1">
      <alignment horizontal="center" vertical="center" wrapText="1" shrinkToFit="1"/>
    </xf>
    <xf numFmtId="49" fontId="0" fillId="0" borderId="4" xfId="0" applyNumberFormat="1" applyFill="1" applyBorder="1" applyAlignment="1">
      <alignment horizontal="center" vertical="center" wrapText="1" shrinkToFit="1"/>
    </xf>
    <xf numFmtId="49" fontId="0" fillId="0" borderId="11" xfId="0" applyNumberFormat="1" applyFill="1" applyBorder="1" applyAlignment="1">
      <alignment horizontal="center" vertical="center" shrinkToFit="1"/>
    </xf>
    <xf numFmtId="0" fontId="43" fillId="0" borderId="4" xfId="0" applyFont="1" applyFill="1" applyBorder="1" applyAlignment="1">
      <alignment vertical="center" shrinkToFit="1"/>
    </xf>
    <xf numFmtId="49" fontId="45" fillId="0" borderId="4" xfId="0" applyNumberFormat="1" applyFont="1" applyFill="1" applyBorder="1" applyAlignment="1">
      <alignment horizontal="center" vertical="center" wrapText="1" shrinkToFit="1"/>
    </xf>
    <xf numFmtId="49" fontId="0" fillId="0" borderId="4" xfId="0" applyNumberFormat="1" applyBorder="1" applyAlignment="1">
      <alignment horizontal="center" vertical="center" shrinkToFit="1"/>
    </xf>
    <xf numFmtId="49" fontId="0" fillId="0" borderId="11" xfId="0" applyNumberFormat="1" applyBorder="1" applyAlignment="1">
      <alignment horizontal="center" vertical="center" shrinkToFit="1"/>
    </xf>
    <xf numFmtId="0" fontId="43" fillId="0" borderId="4" xfId="0" applyFont="1" applyBorder="1" applyAlignment="1">
      <alignment vertical="center" shrinkToFit="1"/>
    </xf>
    <xf numFmtId="0" fontId="0" fillId="0" borderId="2" xfId="0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shrinkToFit="1"/>
    </xf>
    <xf numFmtId="0" fontId="43" fillId="0" borderId="2" xfId="0" applyFont="1" applyFill="1" applyBorder="1" applyAlignment="1">
      <alignment shrinkToFit="1"/>
    </xf>
    <xf numFmtId="49" fontId="0" fillId="0" borderId="4" xfId="0" applyNumberFormat="1" applyFill="1" applyBorder="1" applyAlignment="1">
      <alignment horizontal="center" vertical="center" shrinkToFit="1"/>
    </xf>
    <xf numFmtId="0" fontId="0" fillId="0" borderId="7" xfId="0" applyFill="1" applyBorder="1" applyAlignment="1">
      <alignment vertical="center" shrinkToFit="1"/>
    </xf>
    <xf numFmtId="0" fontId="0" fillId="0" borderId="30" xfId="0" applyFill="1" applyBorder="1" applyAlignment="1">
      <alignment vertical="center" shrinkToFit="1"/>
    </xf>
    <xf numFmtId="0" fontId="0" fillId="11" borderId="2" xfId="0" applyFill="1" applyBorder="1" applyAlignment="1">
      <alignment horizontal="center" vertical="center" shrinkToFit="1"/>
    </xf>
    <xf numFmtId="0" fontId="0" fillId="0" borderId="10" xfId="0" applyBorder="1" applyAlignment="1">
      <alignment vertical="center" shrinkToFit="1"/>
    </xf>
    <xf numFmtId="0" fontId="0" fillId="0" borderId="10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30" xfId="0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49" fontId="0" fillId="0" borderId="9" xfId="0" applyNumberFormat="1" applyBorder="1" applyAlignment="1">
      <alignment horizontal="center" vertical="center" shrinkToFit="1"/>
    </xf>
    <xf numFmtId="49" fontId="0" fillId="0" borderId="30" xfId="0" applyNumberFormat="1" applyBorder="1" applyAlignment="1">
      <alignment horizontal="center" vertical="center" shrinkToFit="1"/>
    </xf>
    <xf numFmtId="49" fontId="0" fillId="0" borderId="7" xfId="0" applyNumberFormat="1" applyBorder="1" applyAlignment="1">
      <alignment vertical="center" shrinkToFit="1"/>
    </xf>
    <xf numFmtId="49" fontId="0" fillId="0" borderId="7" xfId="0" applyNumberFormat="1" applyFill="1" applyBorder="1" applyAlignment="1">
      <alignment vertical="center" shrinkToFit="1"/>
    </xf>
    <xf numFmtId="0" fontId="0" fillId="0" borderId="2" xfId="0" applyFill="1" applyBorder="1" applyAlignment="1">
      <alignment vertical="center" shrinkToFit="1"/>
    </xf>
    <xf numFmtId="49" fontId="0" fillId="0" borderId="9" xfId="0" applyNumberFormat="1" applyFill="1" applyBorder="1" applyAlignment="1">
      <alignment horizontal="center" vertical="center" shrinkToFit="1"/>
    </xf>
    <xf numFmtId="49" fontId="0" fillId="0" borderId="30" xfId="0" applyNumberFormat="1" applyFill="1" applyBorder="1" applyAlignment="1">
      <alignment horizontal="center" vertical="center" shrinkToFit="1"/>
    </xf>
    <xf numFmtId="0" fontId="0" fillId="0" borderId="9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0" fillId="0" borderId="12" xfId="0" applyFill="1" applyBorder="1" applyAlignment="1">
      <alignment horizontal="center" vertical="center"/>
    </xf>
    <xf numFmtId="0" fontId="0" fillId="11" borderId="5" xfId="0" applyFill="1" applyBorder="1" applyAlignment="1">
      <alignment horizontal="center" vertical="center" shrinkToFit="1"/>
    </xf>
    <xf numFmtId="0" fontId="22" fillId="0" borderId="8" xfId="0" applyFont="1" applyFill="1" applyBorder="1" applyAlignment="1">
      <alignment horizontal="center" vertical="center" shrinkToFit="1"/>
    </xf>
    <xf numFmtId="0" fontId="22" fillId="10" borderId="8" xfId="0" applyFont="1" applyFill="1" applyBorder="1" applyAlignment="1">
      <alignment horizontal="center" vertical="center" shrinkToFit="1"/>
    </xf>
    <xf numFmtId="0" fontId="33" fillId="0" borderId="2" xfId="0" applyFont="1" applyFill="1" applyBorder="1" applyAlignment="1">
      <alignment horizontal="center" vertical="center" shrinkToFit="1"/>
    </xf>
    <xf numFmtId="0" fontId="0" fillId="0" borderId="2" xfId="0" applyFill="1" applyBorder="1" applyAlignment="1">
      <alignment horizontal="left" vertical="center" shrinkToFit="1"/>
    </xf>
    <xf numFmtId="49" fontId="0" fillId="0" borderId="2" xfId="0" applyNumberFormat="1" applyFill="1" applyBorder="1" applyAlignment="1">
      <alignment horizontal="left" vertical="center" shrinkToFit="1"/>
    </xf>
    <xf numFmtId="0" fontId="0" fillId="0" borderId="4" xfId="0" applyFill="1" applyBorder="1" applyAlignment="1">
      <alignment horizontal="left" vertical="center" shrinkToFit="1"/>
    </xf>
    <xf numFmtId="0" fontId="0" fillId="0" borderId="2" xfId="0" applyFill="1" applyBorder="1" applyAlignment="1">
      <alignment horizontal="center" vertical="center" shrinkToFit="1"/>
    </xf>
    <xf numFmtId="0" fontId="0" fillId="0" borderId="4" xfId="0" applyFill="1" applyBorder="1" applyAlignment="1">
      <alignment horizontal="center" vertical="center" shrinkToFit="1"/>
    </xf>
    <xf numFmtId="0" fontId="0" fillId="11" borderId="2" xfId="0" applyFill="1" applyBorder="1" applyAlignment="1">
      <alignment horizontal="center" vertical="center" shrinkToFit="1"/>
    </xf>
    <xf numFmtId="0" fontId="0" fillId="0" borderId="2" xfId="0" applyFill="1" applyBorder="1" applyAlignment="1">
      <alignment horizontal="center" shrinkToFit="1"/>
    </xf>
    <xf numFmtId="0" fontId="46" fillId="0" borderId="0" xfId="0" applyFont="1" applyAlignment="1">
      <alignment vertical="center" shrinkToFit="1"/>
    </xf>
    <xf numFmtId="0" fontId="0" fillId="0" borderId="5" xfId="0" applyFill="1" applyBorder="1" applyAlignment="1">
      <alignment horizontal="center" vertical="center"/>
    </xf>
  </cellXfs>
  <cellStyles count="23">
    <cellStyle name="Accent" xfId="4"/>
    <cellStyle name="Accent 1" xfId="5"/>
    <cellStyle name="Accent 2" xfId="6"/>
    <cellStyle name="Accent 3" xfId="7"/>
    <cellStyle name="Bad" xfId="8"/>
    <cellStyle name="Error" xfId="9"/>
    <cellStyle name="Excel_BuiltIn_Comma" xfId="10"/>
    <cellStyle name="Footnote" xfId="11"/>
    <cellStyle name="Good" xfId="12"/>
    <cellStyle name="Heading" xfId="13"/>
    <cellStyle name="Heading 1" xfId="14"/>
    <cellStyle name="Heading 2" xfId="15"/>
    <cellStyle name="Hyperlink" xfId="16"/>
    <cellStyle name="Neutral" xfId="17"/>
    <cellStyle name="Note" xfId="18"/>
    <cellStyle name="Result" xfId="19"/>
    <cellStyle name="Status" xfId="20"/>
    <cellStyle name="Text" xfId="21"/>
    <cellStyle name="Warning" xfId="22"/>
    <cellStyle name="一般" xfId="0" builtinId="0" customBuiltin="1"/>
    <cellStyle name="一般 2" xfId="1"/>
    <cellStyle name="一般 3" xfId="2"/>
    <cellStyle name="千分位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>
      <selection sqref="A1:J1"/>
    </sheetView>
  </sheetViews>
  <sheetFormatPr defaultRowHeight="16.5" x14ac:dyDescent="0.25"/>
  <cols>
    <col min="1" max="1" width="9" customWidth="1"/>
    <col min="2" max="2" width="20.5" customWidth="1"/>
    <col min="3" max="3" width="16.5" customWidth="1"/>
    <col min="4" max="4" width="16.875" customWidth="1"/>
    <col min="5" max="5" width="20.375" customWidth="1"/>
    <col min="6" max="6" width="16.25" customWidth="1"/>
    <col min="7" max="9" width="16.875" customWidth="1"/>
    <col min="10" max="10" width="50.25" customWidth="1"/>
    <col min="11" max="11" width="9" customWidth="1"/>
  </cols>
  <sheetData>
    <row r="1" spans="1:11" ht="2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"/>
    </row>
    <row r="2" spans="1:11" ht="38.25" x14ac:dyDescent="0.25">
      <c r="A2" s="2" t="s">
        <v>1</v>
      </c>
      <c r="B2" s="1"/>
      <c r="C2" s="3"/>
      <c r="D2" s="1"/>
      <c r="E2" s="4"/>
      <c r="F2" s="1"/>
      <c r="G2" s="5"/>
      <c r="H2" s="5"/>
      <c r="I2" s="5"/>
      <c r="J2" s="6" t="s">
        <v>2</v>
      </c>
      <c r="K2" s="7" t="s">
        <v>3</v>
      </c>
    </row>
    <row r="3" spans="1:11" ht="24.75" customHeight="1" x14ac:dyDescent="0.25">
      <c r="A3" s="19" t="s">
        <v>4</v>
      </c>
      <c r="B3" s="19"/>
      <c r="C3" s="19" t="s">
        <v>5</v>
      </c>
      <c r="D3" s="19" t="s">
        <v>6</v>
      </c>
      <c r="E3" s="19" t="s">
        <v>7</v>
      </c>
      <c r="F3" s="19" t="s">
        <v>8</v>
      </c>
      <c r="G3" s="20" t="s">
        <v>9</v>
      </c>
      <c r="H3" s="20" t="s">
        <v>10</v>
      </c>
      <c r="I3" s="20" t="s">
        <v>11</v>
      </c>
      <c r="J3" s="19" t="s">
        <v>12</v>
      </c>
      <c r="K3" s="1"/>
    </row>
    <row r="4" spans="1:11" ht="31.5" customHeight="1" x14ac:dyDescent="0.25">
      <c r="A4" s="19"/>
      <c r="B4" s="19"/>
      <c r="C4" s="19"/>
      <c r="D4" s="19"/>
      <c r="E4" s="19"/>
      <c r="F4" s="19"/>
      <c r="G4" s="20"/>
      <c r="H4" s="20"/>
      <c r="I4" s="20"/>
      <c r="J4" s="19"/>
      <c r="K4" s="1"/>
    </row>
    <row r="5" spans="1:11" ht="39.950000000000003" customHeight="1" x14ac:dyDescent="0.25">
      <c r="A5" s="9"/>
      <c r="B5" s="9"/>
      <c r="C5" s="8"/>
      <c r="D5" s="10"/>
      <c r="E5" s="10"/>
      <c r="F5" s="11"/>
      <c r="G5" s="12"/>
      <c r="H5" s="12"/>
      <c r="I5" s="12"/>
      <c r="J5" s="13"/>
      <c r="K5" s="1"/>
    </row>
    <row r="6" spans="1:11" ht="39.950000000000003" customHeight="1" x14ac:dyDescent="0.25">
      <c r="A6" s="9"/>
      <c r="B6" s="9"/>
      <c r="C6" s="8"/>
      <c r="D6" s="10"/>
      <c r="E6" s="10"/>
      <c r="F6" s="11"/>
      <c r="G6" s="12"/>
      <c r="H6" s="12"/>
      <c r="I6" s="12"/>
      <c r="J6" s="13"/>
      <c r="K6" s="1"/>
    </row>
    <row r="7" spans="1:11" ht="39.950000000000003" customHeight="1" x14ac:dyDescent="0.25">
      <c r="A7" s="8"/>
      <c r="B7" s="9"/>
      <c r="C7" s="8"/>
      <c r="D7" s="10"/>
      <c r="E7" s="10"/>
      <c r="F7" s="11"/>
      <c r="G7" s="12"/>
      <c r="H7" s="12"/>
      <c r="I7" s="12"/>
      <c r="J7" s="13"/>
      <c r="K7" s="1"/>
    </row>
    <row r="8" spans="1:11" ht="39.950000000000003" customHeight="1" x14ac:dyDescent="0.25">
      <c r="A8" s="8"/>
      <c r="B8" s="9"/>
      <c r="C8" s="8"/>
      <c r="D8" s="10"/>
      <c r="E8" s="10"/>
      <c r="F8" s="11"/>
      <c r="G8" s="12"/>
      <c r="H8" s="12"/>
      <c r="I8" s="12"/>
      <c r="J8" s="14"/>
      <c r="K8" s="1"/>
    </row>
    <row r="9" spans="1:11" ht="39.950000000000003" customHeight="1" x14ac:dyDescent="0.25">
      <c r="A9" s="8"/>
      <c r="B9" s="9"/>
      <c r="C9" s="8"/>
      <c r="D9" s="10"/>
      <c r="E9" s="10"/>
      <c r="F9" s="11"/>
      <c r="G9" s="12"/>
      <c r="H9" s="12"/>
      <c r="I9" s="12"/>
      <c r="J9" s="14"/>
      <c r="K9" s="1"/>
    </row>
    <row r="10" spans="1:11" ht="39.950000000000003" customHeight="1" x14ac:dyDescent="0.25">
      <c r="A10" s="8"/>
      <c r="B10" s="9"/>
      <c r="C10" s="8"/>
      <c r="D10" s="10"/>
      <c r="E10" s="10"/>
      <c r="F10" s="11"/>
      <c r="G10" s="12"/>
      <c r="H10" s="12"/>
      <c r="I10" s="12"/>
      <c r="J10" s="14"/>
      <c r="K10" s="1"/>
    </row>
    <row r="11" spans="1:11" ht="39.950000000000003" customHeight="1" x14ac:dyDescent="0.25">
      <c r="A11" s="8"/>
      <c r="B11" s="9"/>
      <c r="C11" s="8"/>
      <c r="D11" s="10"/>
      <c r="E11" s="10"/>
      <c r="F11" s="11"/>
      <c r="G11" s="12"/>
      <c r="H11" s="12"/>
      <c r="I11" s="12"/>
      <c r="J11" s="14"/>
      <c r="K11" s="1"/>
    </row>
    <row r="12" spans="1:11" ht="39.950000000000003" customHeight="1" x14ac:dyDescent="0.25">
      <c r="A12" s="8"/>
      <c r="B12" s="9"/>
      <c r="C12" s="8"/>
      <c r="D12" s="10"/>
      <c r="E12" s="10"/>
      <c r="F12" s="11"/>
      <c r="G12" s="12"/>
      <c r="H12" s="12"/>
      <c r="I12" s="12"/>
      <c r="J12" s="14"/>
      <c r="K12" s="1"/>
    </row>
    <row r="13" spans="1:11" ht="39.950000000000003" customHeight="1" x14ac:dyDescent="0.25">
      <c r="A13" s="8"/>
      <c r="B13" s="9"/>
      <c r="C13" s="8"/>
      <c r="D13" s="10"/>
      <c r="E13" s="10"/>
      <c r="F13" s="11"/>
      <c r="G13" s="12"/>
      <c r="H13" s="12"/>
      <c r="I13" s="12"/>
      <c r="J13" s="14"/>
      <c r="K13" s="1"/>
    </row>
    <row r="14" spans="1:11" ht="39.950000000000003" customHeight="1" x14ac:dyDescent="0.25">
      <c r="A14" s="8"/>
      <c r="B14" s="9"/>
      <c r="C14" s="8"/>
      <c r="D14" s="10"/>
      <c r="E14" s="10"/>
      <c r="F14" s="11"/>
      <c r="G14" s="12"/>
      <c r="H14" s="12"/>
      <c r="I14" s="12"/>
      <c r="J14" s="14"/>
      <c r="K14" s="1"/>
    </row>
    <row r="15" spans="1:11" ht="39.950000000000003" customHeight="1" x14ac:dyDescent="0.25">
      <c r="A15" s="8"/>
      <c r="B15" s="9"/>
      <c r="C15" s="8"/>
      <c r="D15" s="10"/>
      <c r="E15" s="10"/>
      <c r="F15" s="11"/>
      <c r="G15" s="12"/>
      <c r="H15" s="12"/>
      <c r="I15" s="12"/>
      <c r="J15" s="14"/>
      <c r="K15" s="1"/>
    </row>
    <row r="16" spans="1:11" ht="39.950000000000003" customHeight="1" x14ac:dyDescent="0.25">
      <c r="A16" s="8"/>
      <c r="B16" s="9"/>
      <c r="C16" s="8"/>
      <c r="D16" s="10"/>
      <c r="E16" s="10"/>
      <c r="F16" s="11"/>
      <c r="G16" s="12"/>
      <c r="H16" s="12"/>
      <c r="I16" s="12"/>
      <c r="J16" s="13"/>
      <c r="K16" s="1"/>
    </row>
    <row r="17" spans="1:11" ht="39.950000000000003" customHeight="1" x14ac:dyDescent="0.25">
      <c r="A17" s="8"/>
      <c r="B17" s="9"/>
      <c r="C17" s="8"/>
      <c r="D17" s="10"/>
      <c r="E17" s="10"/>
      <c r="F17" s="11"/>
      <c r="G17" s="12"/>
      <c r="H17" s="12"/>
      <c r="I17" s="12"/>
      <c r="J17" s="13"/>
      <c r="K17" s="1"/>
    </row>
    <row r="18" spans="1:11" ht="39.950000000000003" customHeight="1" x14ac:dyDescent="0.25">
      <c r="A18" s="8"/>
      <c r="B18" s="9"/>
      <c r="C18" s="8"/>
      <c r="D18" s="10"/>
      <c r="E18" s="10"/>
      <c r="F18" s="11"/>
      <c r="G18" s="12"/>
      <c r="H18" s="12"/>
      <c r="I18" s="12"/>
      <c r="J18" s="13"/>
      <c r="K18" s="1"/>
    </row>
    <row r="19" spans="1:11" ht="39.950000000000003" customHeight="1" x14ac:dyDescent="0.25">
      <c r="A19" s="9"/>
      <c r="B19" s="9"/>
      <c r="C19" s="8"/>
      <c r="D19" s="10"/>
      <c r="E19" s="10"/>
      <c r="F19" s="11"/>
      <c r="G19" s="12"/>
      <c r="H19" s="12"/>
      <c r="I19" s="12"/>
      <c r="J19" s="13"/>
      <c r="K19" s="1"/>
    </row>
    <row r="20" spans="1:11" ht="39.950000000000003" customHeight="1" x14ac:dyDescent="0.25">
      <c r="A20" s="9"/>
      <c r="B20" s="9"/>
      <c r="C20" s="15" t="s">
        <v>13</v>
      </c>
      <c r="D20" s="16">
        <f>SUM(D5:D19)</f>
        <v>0</v>
      </c>
      <c r="E20" s="16">
        <f>SUM(E5:E19)</f>
        <v>0</v>
      </c>
      <c r="F20" s="16"/>
      <c r="G20" s="17"/>
      <c r="H20" s="17"/>
      <c r="I20" s="17"/>
      <c r="J20" s="17"/>
      <c r="K20" s="1"/>
    </row>
    <row r="21" spans="1:11" ht="19.5" x14ac:dyDescent="0.25">
      <c r="A21" s="21" t="s">
        <v>14</v>
      </c>
      <c r="B21" s="21"/>
      <c r="C21" s="21"/>
      <c r="D21" s="21"/>
      <c r="E21" s="21"/>
      <c r="F21" s="21"/>
      <c r="G21" s="21"/>
      <c r="H21" s="21"/>
      <c r="I21" s="21"/>
      <c r="J21" s="21"/>
      <c r="K21" s="1"/>
    </row>
    <row r="22" spans="1:11" ht="19.5" x14ac:dyDescent="0.25">
      <c r="A22" s="22" t="s">
        <v>15</v>
      </c>
      <c r="B22" s="22"/>
      <c r="C22" s="22"/>
      <c r="D22" s="1"/>
      <c r="E22" s="2"/>
      <c r="F22" s="1"/>
      <c r="G22" s="1"/>
      <c r="H22" s="1"/>
      <c r="I22" s="1"/>
      <c r="J22" s="1"/>
      <c r="K22" s="1"/>
    </row>
  </sheetData>
  <mergeCells count="12">
    <mergeCell ref="A21:J21"/>
    <mergeCell ref="A22:C22"/>
    <mergeCell ref="A1:J1"/>
    <mergeCell ref="A3:B4"/>
    <mergeCell ref="C3:C4"/>
    <mergeCell ref="D3:D4"/>
    <mergeCell ref="E3:E4"/>
    <mergeCell ref="F3:F4"/>
    <mergeCell ref="G3:G4"/>
    <mergeCell ref="H3:H4"/>
    <mergeCell ref="I3:I4"/>
    <mergeCell ref="J3:J4"/>
  </mergeCells>
  <phoneticPr fontId="20" type="noConversion"/>
  <pageMargins left="0.33000000000000007" right="0.31000000000000005" top="0.4" bottom="0.36000000000000004" header="0.30000000000000004" footer="0.30000000000000004"/>
  <pageSetup paperSize="9" scale="67" fitToWidth="0" fitToHeight="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/>
  </sheetViews>
  <sheetFormatPr defaultRowHeight="15.75" x14ac:dyDescent="0.25"/>
  <cols>
    <col min="1" max="1" width="7.125" style="178" customWidth="1"/>
    <col min="2" max="2" width="34.125" style="135" customWidth="1"/>
    <col min="3" max="3" width="12.375" style="135" customWidth="1"/>
    <col min="4" max="4" width="17.375" style="135" customWidth="1"/>
    <col min="5" max="5" width="19.125" style="135" customWidth="1"/>
    <col min="6" max="6" width="20" style="135" customWidth="1"/>
    <col min="7" max="7" width="17.375" style="135" customWidth="1"/>
    <col min="8" max="9" width="16.5" style="135" customWidth="1"/>
    <col min="10" max="10" width="19.875" style="141" customWidth="1"/>
    <col min="11" max="11" width="26.375" style="135" customWidth="1"/>
    <col min="12" max="256" width="8.875" style="135" customWidth="1"/>
    <col min="257" max="257" width="7.125" style="135" customWidth="1"/>
    <col min="258" max="258" width="34.125" style="135" customWidth="1"/>
    <col min="259" max="259" width="12.375" style="135" customWidth="1"/>
    <col min="260" max="260" width="17.375" style="135" customWidth="1"/>
    <col min="261" max="261" width="19.125" style="135" customWidth="1"/>
    <col min="262" max="262" width="20" style="135" customWidth="1"/>
    <col min="263" max="263" width="17.375" style="135" customWidth="1"/>
    <col min="264" max="265" width="16.5" style="135" customWidth="1"/>
    <col min="266" max="266" width="19.875" style="135" customWidth="1"/>
    <col min="267" max="267" width="26.375" style="135" customWidth="1"/>
    <col min="268" max="512" width="8.875" style="135" customWidth="1"/>
    <col min="513" max="513" width="7.125" style="135" customWidth="1"/>
    <col min="514" max="514" width="34.125" style="135" customWidth="1"/>
    <col min="515" max="515" width="12.375" style="135" customWidth="1"/>
    <col min="516" max="516" width="17.375" style="135" customWidth="1"/>
    <col min="517" max="517" width="19.125" style="135" customWidth="1"/>
    <col min="518" max="518" width="20" style="135" customWidth="1"/>
    <col min="519" max="519" width="17.375" style="135" customWidth="1"/>
    <col min="520" max="521" width="16.5" style="135" customWidth="1"/>
    <col min="522" max="522" width="19.875" style="135" customWidth="1"/>
    <col min="523" max="523" width="26.375" style="135" customWidth="1"/>
    <col min="524" max="768" width="8.875" style="135" customWidth="1"/>
    <col min="769" max="769" width="7.125" style="135" customWidth="1"/>
    <col min="770" max="770" width="34.125" style="135" customWidth="1"/>
    <col min="771" max="771" width="12.375" style="135" customWidth="1"/>
    <col min="772" max="772" width="17.375" style="135" customWidth="1"/>
    <col min="773" max="773" width="19.125" style="135" customWidth="1"/>
    <col min="774" max="774" width="20" style="135" customWidth="1"/>
    <col min="775" max="775" width="17.375" style="135" customWidth="1"/>
    <col min="776" max="777" width="16.5" style="135" customWidth="1"/>
    <col min="778" max="778" width="19.875" style="135" customWidth="1"/>
    <col min="779" max="779" width="26.375" style="135" customWidth="1"/>
    <col min="780" max="1024" width="8.875" style="135" customWidth="1"/>
    <col min="1025" max="1025" width="7.125" style="135" customWidth="1"/>
    <col min="1026" max="1026" width="34.125" style="135" customWidth="1"/>
    <col min="1027" max="1027" width="12.375" style="135" customWidth="1"/>
    <col min="1028" max="1028" width="17.375" style="135" customWidth="1"/>
    <col min="1029" max="1029" width="19.125" style="135" customWidth="1"/>
    <col min="1030" max="1030" width="20" style="135" customWidth="1"/>
    <col min="1031" max="1031" width="17.375" style="135" customWidth="1"/>
    <col min="1032" max="1033" width="16.5" style="135" customWidth="1"/>
    <col min="1034" max="1034" width="19.875" style="135" customWidth="1"/>
    <col min="1035" max="1035" width="26.375" style="135" customWidth="1"/>
    <col min="1036" max="1280" width="8.875" style="135" customWidth="1"/>
    <col min="1281" max="1281" width="7.125" style="135" customWidth="1"/>
    <col min="1282" max="1282" width="34.125" style="135" customWidth="1"/>
    <col min="1283" max="1283" width="12.375" style="135" customWidth="1"/>
    <col min="1284" max="1284" width="17.375" style="135" customWidth="1"/>
    <col min="1285" max="1285" width="19.125" style="135" customWidth="1"/>
    <col min="1286" max="1286" width="20" style="135" customWidth="1"/>
    <col min="1287" max="1287" width="17.375" style="135" customWidth="1"/>
    <col min="1288" max="1289" width="16.5" style="135" customWidth="1"/>
    <col min="1290" max="1290" width="19.875" style="135" customWidth="1"/>
    <col min="1291" max="1291" width="26.375" style="135" customWidth="1"/>
    <col min="1292" max="1536" width="8.875" style="135" customWidth="1"/>
    <col min="1537" max="1537" width="7.125" style="135" customWidth="1"/>
    <col min="1538" max="1538" width="34.125" style="135" customWidth="1"/>
    <col min="1539" max="1539" width="12.375" style="135" customWidth="1"/>
    <col min="1540" max="1540" width="17.375" style="135" customWidth="1"/>
    <col min="1541" max="1541" width="19.125" style="135" customWidth="1"/>
    <col min="1542" max="1542" width="20" style="135" customWidth="1"/>
    <col min="1543" max="1543" width="17.375" style="135" customWidth="1"/>
    <col min="1544" max="1545" width="16.5" style="135" customWidth="1"/>
    <col min="1546" max="1546" width="19.875" style="135" customWidth="1"/>
    <col min="1547" max="1547" width="26.375" style="135" customWidth="1"/>
    <col min="1548" max="1792" width="8.875" style="135" customWidth="1"/>
    <col min="1793" max="1793" width="7.125" style="135" customWidth="1"/>
    <col min="1794" max="1794" width="34.125" style="135" customWidth="1"/>
    <col min="1795" max="1795" width="12.375" style="135" customWidth="1"/>
    <col min="1796" max="1796" width="17.375" style="135" customWidth="1"/>
    <col min="1797" max="1797" width="19.125" style="135" customWidth="1"/>
    <col min="1798" max="1798" width="20" style="135" customWidth="1"/>
    <col min="1799" max="1799" width="17.375" style="135" customWidth="1"/>
    <col min="1800" max="1801" width="16.5" style="135" customWidth="1"/>
    <col min="1802" max="1802" width="19.875" style="135" customWidth="1"/>
    <col min="1803" max="1803" width="26.375" style="135" customWidth="1"/>
    <col min="1804" max="2048" width="8.875" style="135" customWidth="1"/>
    <col min="2049" max="2049" width="7.125" style="135" customWidth="1"/>
    <col min="2050" max="2050" width="34.125" style="135" customWidth="1"/>
    <col min="2051" max="2051" width="12.375" style="135" customWidth="1"/>
    <col min="2052" max="2052" width="17.375" style="135" customWidth="1"/>
    <col min="2053" max="2053" width="19.125" style="135" customWidth="1"/>
    <col min="2054" max="2054" width="20" style="135" customWidth="1"/>
    <col min="2055" max="2055" width="17.375" style="135" customWidth="1"/>
    <col min="2056" max="2057" width="16.5" style="135" customWidth="1"/>
    <col min="2058" max="2058" width="19.875" style="135" customWidth="1"/>
    <col min="2059" max="2059" width="26.375" style="135" customWidth="1"/>
    <col min="2060" max="2304" width="8.875" style="135" customWidth="1"/>
    <col min="2305" max="2305" width="7.125" style="135" customWidth="1"/>
    <col min="2306" max="2306" width="34.125" style="135" customWidth="1"/>
    <col min="2307" max="2307" width="12.375" style="135" customWidth="1"/>
    <col min="2308" max="2308" width="17.375" style="135" customWidth="1"/>
    <col min="2309" max="2309" width="19.125" style="135" customWidth="1"/>
    <col min="2310" max="2310" width="20" style="135" customWidth="1"/>
    <col min="2311" max="2311" width="17.375" style="135" customWidth="1"/>
    <col min="2312" max="2313" width="16.5" style="135" customWidth="1"/>
    <col min="2314" max="2314" width="19.875" style="135" customWidth="1"/>
    <col min="2315" max="2315" width="26.375" style="135" customWidth="1"/>
    <col min="2316" max="2560" width="8.875" style="135" customWidth="1"/>
    <col min="2561" max="2561" width="7.125" style="135" customWidth="1"/>
    <col min="2562" max="2562" width="34.125" style="135" customWidth="1"/>
    <col min="2563" max="2563" width="12.375" style="135" customWidth="1"/>
    <col min="2564" max="2564" width="17.375" style="135" customWidth="1"/>
    <col min="2565" max="2565" width="19.125" style="135" customWidth="1"/>
    <col min="2566" max="2566" width="20" style="135" customWidth="1"/>
    <col min="2567" max="2567" width="17.375" style="135" customWidth="1"/>
    <col min="2568" max="2569" width="16.5" style="135" customWidth="1"/>
    <col min="2570" max="2570" width="19.875" style="135" customWidth="1"/>
    <col min="2571" max="2571" width="26.375" style="135" customWidth="1"/>
    <col min="2572" max="2816" width="8.875" style="135" customWidth="1"/>
    <col min="2817" max="2817" width="7.125" style="135" customWidth="1"/>
    <col min="2818" max="2818" width="34.125" style="135" customWidth="1"/>
    <col min="2819" max="2819" width="12.375" style="135" customWidth="1"/>
    <col min="2820" max="2820" width="17.375" style="135" customWidth="1"/>
    <col min="2821" max="2821" width="19.125" style="135" customWidth="1"/>
    <col min="2822" max="2822" width="20" style="135" customWidth="1"/>
    <col min="2823" max="2823" width="17.375" style="135" customWidth="1"/>
    <col min="2824" max="2825" width="16.5" style="135" customWidth="1"/>
    <col min="2826" max="2826" width="19.875" style="135" customWidth="1"/>
    <col min="2827" max="2827" width="26.375" style="135" customWidth="1"/>
    <col min="2828" max="3072" width="8.875" style="135" customWidth="1"/>
    <col min="3073" max="3073" width="7.125" style="135" customWidth="1"/>
    <col min="3074" max="3074" width="34.125" style="135" customWidth="1"/>
    <col min="3075" max="3075" width="12.375" style="135" customWidth="1"/>
    <col min="3076" max="3076" width="17.375" style="135" customWidth="1"/>
    <col min="3077" max="3077" width="19.125" style="135" customWidth="1"/>
    <col min="3078" max="3078" width="20" style="135" customWidth="1"/>
    <col min="3079" max="3079" width="17.375" style="135" customWidth="1"/>
    <col min="3080" max="3081" width="16.5" style="135" customWidth="1"/>
    <col min="3082" max="3082" width="19.875" style="135" customWidth="1"/>
    <col min="3083" max="3083" width="26.375" style="135" customWidth="1"/>
    <col min="3084" max="3328" width="8.875" style="135" customWidth="1"/>
    <col min="3329" max="3329" width="7.125" style="135" customWidth="1"/>
    <col min="3330" max="3330" width="34.125" style="135" customWidth="1"/>
    <col min="3331" max="3331" width="12.375" style="135" customWidth="1"/>
    <col min="3332" max="3332" width="17.375" style="135" customWidth="1"/>
    <col min="3333" max="3333" width="19.125" style="135" customWidth="1"/>
    <col min="3334" max="3334" width="20" style="135" customWidth="1"/>
    <col min="3335" max="3335" width="17.375" style="135" customWidth="1"/>
    <col min="3336" max="3337" width="16.5" style="135" customWidth="1"/>
    <col min="3338" max="3338" width="19.875" style="135" customWidth="1"/>
    <col min="3339" max="3339" width="26.375" style="135" customWidth="1"/>
    <col min="3340" max="3584" width="8.875" style="135" customWidth="1"/>
    <col min="3585" max="3585" width="7.125" style="135" customWidth="1"/>
    <col min="3586" max="3586" width="34.125" style="135" customWidth="1"/>
    <col min="3587" max="3587" width="12.375" style="135" customWidth="1"/>
    <col min="3588" max="3588" width="17.375" style="135" customWidth="1"/>
    <col min="3589" max="3589" width="19.125" style="135" customWidth="1"/>
    <col min="3590" max="3590" width="20" style="135" customWidth="1"/>
    <col min="3591" max="3591" width="17.375" style="135" customWidth="1"/>
    <col min="3592" max="3593" width="16.5" style="135" customWidth="1"/>
    <col min="3594" max="3594" width="19.875" style="135" customWidth="1"/>
    <col min="3595" max="3595" width="26.375" style="135" customWidth="1"/>
    <col min="3596" max="3840" width="8.875" style="135" customWidth="1"/>
    <col min="3841" max="3841" width="7.125" style="135" customWidth="1"/>
    <col min="3842" max="3842" width="34.125" style="135" customWidth="1"/>
    <col min="3843" max="3843" width="12.375" style="135" customWidth="1"/>
    <col min="3844" max="3844" width="17.375" style="135" customWidth="1"/>
    <col min="3845" max="3845" width="19.125" style="135" customWidth="1"/>
    <col min="3846" max="3846" width="20" style="135" customWidth="1"/>
    <col min="3847" max="3847" width="17.375" style="135" customWidth="1"/>
    <col min="3848" max="3849" width="16.5" style="135" customWidth="1"/>
    <col min="3850" max="3850" width="19.875" style="135" customWidth="1"/>
    <col min="3851" max="3851" width="26.375" style="135" customWidth="1"/>
    <col min="3852" max="4096" width="8.875" style="135" customWidth="1"/>
    <col min="4097" max="4097" width="7.125" style="135" customWidth="1"/>
    <col min="4098" max="4098" width="34.125" style="135" customWidth="1"/>
    <col min="4099" max="4099" width="12.375" style="135" customWidth="1"/>
    <col min="4100" max="4100" width="17.375" style="135" customWidth="1"/>
    <col min="4101" max="4101" width="19.125" style="135" customWidth="1"/>
    <col min="4102" max="4102" width="20" style="135" customWidth="1"/>
    <col min="4103" max="4103" width="17.375" style="135" customWidth="1"/>
    <col min="4104" max="4105" width="16.5" style="135" customWidth="1"/>
    <col min="4106" max="4106" width="19.875" style="135" customWidth="1"/>
    <col min="4107" max="4107" width="26.375" style="135" customWidth="1"/>
    <col min="4108" max="4352" width="8.875" style="135" customWidth="1"/>
    <col min="4353" max="4353" width="7.125" style="135" customWidth="1"/>
    <col min="4354" max="4354" width="34.125" style="135" customWidth="1"/>
    <col min="4355" max="4355" width="12.375" style="135" customWidth="1"/>
    <col min="4356" max="4356" width="17.375" style="135" customWidth="1"/>
    <col min="4357" max="4357" width="19.125" style="135" customWidth="1"/>
    <col min="4358" max="4358" width="20" style="135" customWidth="1"/>
    <col min="4359" max="4359" width="17.375" style="135" customWidth="1"/>
    <col min="4360" max="4361" width="16.5" style="135" customWidth="1"/>
    <col min="4362" max="4362" width="19.875" style="135" customWidth="1"/>
    <col min="4363" max="4363" width="26.375" style="135" customWidth="1"/>
    <col min="4364" max="4608" width="8.875" style="135" customWidth="1"/>
    <col min="4609" max="4609" width="7.125" style="135" customWidth="1"/>
    <col min="4610" max="4610" width="34.125" style="135" customWidth="1"/>
    <col min="4611" max="4611" width="12.375" style="135" customWidth="1"/>
    <col min="4612" max="4612" width="17.375" style="135" customWidth="1"/>
    <col min="4613" max="4613" width="19.125" style="135" customWidth="1"/>
    <col min="4614" max="4614" width="20" style="135" customWidth="1"/>
    <col min="4615" max="4615" width="17.375" style="135" customWidth="1"/>
    <col min="4616" max="4617" width="16.5" style="135" customWidth="1"/>
    <col min="4618" max="4618" width="19.875" style="135" customWidth="1"/>
    <col min="4619" max="4619" width="26.375" style="135" customWidth="1"/>
    <col min="4620" max="4864" width="8.875" style="135" customWidth="1"/>
    <col min="4865" max="4865" width="7.125" style="135" customWidth="1"/>
    <col min="4866" max="4866" width="34.125" style="135" customWidth="1"/>
    <col min="4867" max="4867" width="12.375" style="135" customWidth="1"/>
    <col min="4868" max="4868" width="17.375" style="135" customWidth="1"/>
    <col min="4869" max="4869" width="19.125" style="135" customWidth="1"/>
    <col min="4870" max="4870" width="20" style="135" customWidth="1"/>
    <col min="4871" max="4871" width="17.375" style="135" customWidth="1"/>
    <col min="4872" max="4873" width="16.5" style="135" customWidth="1"/>
    <col min="4874" max="4874" width="19.875" style="135" customWidth="1"/>
    <col min="4875" max="4875" width="26.375" style="135" customWidth="1"/>
    <col min="4876" max="5120" width="8.875" style="135" customWidth="1"/>
    <col min="5121" max="5121" width="7.125" style="135" customWidth="1"/>
    <col min="5122" max="5122" width="34.125" style="135" customWidth="1"/>
    <col min="5123" max="5123" width="12.375" style="135" customWidth="1"/>
    <col min="5124" max="5124" width="17.375" style="135" customWidth="1"/>
    <col min="5125" max="5125" width="19.125" style="135" customWidth="1"/>
    <col min="5126" max="5126" width="20" style="135" customWidth="1"/>
    <col min="5127" max="5127" width="17.375" style="135" customWidth="1"/>
    <col min="5128" max="5129" width="16.5" style="135" customWidth="1"/>
    <col min="5130" max="5130" width="19.875" style="135" customWidth="1"/>
    <col min="5131" max="5131" width="26.375" style="135" customWidth="1"/>
    <col min="5132" max="5376" width="8.875" style="135" customWidth="1"/>
    <col min="5377" max="5377" width="7.125" style="135" customWidth="1"/>
    <col min="5378" max="5378" width="34.125" style="135" customWidth="1"/>
    <col min="5379" max="5379" width="12.375" style="135" customWidth="1"/>
    <col min="5380" max="5380" width="17.375" style="135" customWidth="1"/>
    <col min="5381" max="5381" width="19.125" style="135" customWidth="1"/>
    <col min="5382" max="5382" width="20" style="135" customWidth="1"/>
    <col min="5383" max="5383" width="17.375" style="135" customWidth="1"/>
    <col min="5384" max="5385" width="16.5" style="135" customWidth="1"/>
    <col min="5386" max="5386" width="19.875" style="135" customWidth="1"/>
    <col min="5387" max="5387" width="26.375" style="135" customWidth="1"/>
    <col min="5388" max="5632" width="8.875" style="135" customWidth="1"/>
    <col min="5633" max="5633" width="7.125" style="135" customWidth="1"/>
    <col min="5634" max="5634" width="34.125" style="135" customWidth="1"/>
    <col min="5635" max="5635" width="12.375" style="135" customWidth="1"/>
    <col min="5636" max="5636" width="17.375" style="135" customWidth="1"/>
    <col min="5637" max="5637" width="19.125" style="135" customWidth="1"/>
    <col min="5638" max="5638" width="20" style="135" customWidth="1"/>
    <col min="5639" max="5639" width="17.375" style="135" customWidth="1"/>
    <col min="5640" max="5641" width="16.5" style="135" customWidth="1"/>
    <col min="5642" max="5642" width="19.875" style="135" customWidth="1"/>
    <col min="5643" max="5643" width="26.375" style="135" customWidth="1"/>
    <col min="5644" max="5888" width="8.875" style="135" customWidth="1"/>
    <col min="5889" max="5889" width="7.125" style="135" customWidth="1"/>
    <col min="5890" max="5890" width="34.125" style="135" customWidth="1"/>
    <col min="5891" max="5891" width="12.375" style="135" customWidth="1"/>
    <col min="5892" max="5892" width="17.375" style="135" customWidth="1"/>
    <col min="5893" max="5893" width="19.125" style="135" customWidth="1"/>
    <col min="5894" max="5894" width="20" style="135" customWidth="1"/>
    <col min="5895" max="5895" width="17.375" style="135" customWidth="1"/>
    <col min="5896" max="5897" width="16.5" style="135" customWidth="1"/>
    <col min="5898" max="5898" width="19.875" style="135" customWidth="1"/>
    <col min="5899" max="5899" width="26.375" style="135" customWidth="1"/>
    <col min="5900" max="6144" width="8.875" style="135" customWidth="1"/>
    <col min="6145" max="6145" width="7.125" style="135" customWidth="1"/>
    <col min="6146" max="6146" width="34.125" style="135" customWidth="1"/>
    <col min="6147" max="6147" width="12.375" style="135" customWidth="1"/>
    <col min="6148" max="6148" width="17.375" style="135" customWidth="1"/>
    <col min="6149" max="6149" width="19.125" style="135" customWidth="1"/>
    <col min="6150" max="6150" width="20" style="135" customWidth="1"/>
    <col min="6151" max="6151" width="17.375" style="135" customWidth="1"/>
    <col min="6152" max="6153" width="16.5" style="135" customWidth="1"/>
    <col min="6154" max="6154" width="19.875" style="135" customWidth="1"/>
    <col min="6155" max="6155" width="26.375" style="135" customWidth="1"/>
    <col min="6156" max="6400" width="8.875" style="135" customWidth="1"/>
    <col min="6401" max="6401" width="7.125" style="135" customWidth="1"/>
    <col min="6402" max="6402" width="34.125" style="135" customWidth="1"/>
    <col min="6403" max="6403" width="12.375" style="135" customWidth="1"/>
    <col min="6404" max="6404" width="17.375" style="135" customWidth="1"/>
    <col min="6405" max="6405" width="19.125" style="135" customWidth="1"/>
    <col min="6406" max="6406" width="20" style="135" customWidth="1"/>
    <col min="6407" max="6407" width="17.375" style="135" customWidth="1"/>
    <col min="6408" max="6409" width="16.5" style="135" customWidth="1"/>
    <col min="6410" max="6410" width="19.875" style="135" customWidth="1"/>
    <col min="6411" max="6411" width="26.375" style="135" customWidth="1"/>
    <col min="6412" max="6656" width="8.875" style="135" customWidth="1"/>
    <col min="6657" max="6657" width="7.125" style="135" customWidth="1"/>
    <col min="6658" max="6658" width="34.125" style="135" customWidth="1"/>
    <col min="6659" max="6659" width="12.375" style="135" customWidth="1"/>
    <col min="6660" max="6660" width="17.375" style="135" customWidth="1"/>
    <col min="6661" max="6661" width="19.125" style="135" customWidth="1"/>
    <col min="6662" max="6662" width="20" style="135" customWidth="1"/>
    <col min="6663" max="6663" width="17.375" style="135" customWidth="1"/>
    <col min="6664" max="6665" width="16.5" style="135" customWidth="1"/>
    <col min="6666" max="6666" width="19.875" style="135" customWidth="1"/>
    <col min="6667" max="6667" width="26.375" style="135" customWidth="1"/>
    <col min="6668" max="6912" width="8.875" style="135" customWidth="1"/>
    <col min="6913" max="6913" width="7.125" style="135" customWidth="1"/>
    <col min="6914" max="6914" width="34.125" style="135" customWidth="1"/>
    <col min="6915" max="6915" width="12.375" style="135" customWidth="1"/>
    <col min="6916" max="6916" width="17.375" style="135" customWidth="1"/>
    <col min="6917" max="6917" width="19.125" style="135" customWidth="1"/>
    <col min="6918" max="6918" width="20" style="135" customWidth="1"/>
    <col min="6919" max="6919" width="17.375" style="135" customWidth="1"/>
    <col min="6920" max="6921" width="16.5" style="135" customWidth="1"/>
    <col min="6922" max="6922" width="19.875" style="135" customWidth="1"/>
    <col min="6923" max="6923" width="26.375" style="135" customWidth="1"/>
    <col min="6924" max="7168" width="8.875" style="135" customWidth="1"/>
    <col min="7169" max="7169" width="7.125" style="135" customWidth="1"/>
    <col min="7170" max="7170" width="34.125" style="135" customWidth="1"/>
    <col min="7171" max="7171" width="12.375" style="135" customWidth="1"/>
    <col min="7172" max="7172" width="17.375" style="135" customWidth="1"/>
    <col min="7173" max="7173" width="19.125" style="135" customWidth="1"/>
    <col min="7174" max="7174" width="20" style="135" customWidth="1"/>
    <col min="7175" max="7175" width="17.375" style="135" customWidth="1"/>
    <col min="7176" max="7177" width="16.5" style="135" customWidth="1"/>
    <col min="7178" max="7178" width="19.875" style="135" customWidth="1"/>
    <col min="7179" max="7179" width="26.375" style="135" customWidth="1"/>
    <col min="7180" max="7424" width="8.875" style="135" customWidth="1"/>
    <col min="7425" max="7425" width="7.125" style="135" customWidth="1"/>
    <col min="7426" max="7426" width="34.125" style="135" customWidth="1"/>
    <col min="7427" max="7427" width="12.375" style="135" customWidth="1"/>
    <col min="7428" max="7428" width="17.375" style="135" customWidth="1"/>
    <col min="7429" max="7429" width="19.125" style="135" customWidth="1"/>
    <col min="7430" max="7430" width="20" style="135" customWidth="1"/>
    <col min="7431" max="7431" width="17.375" style="135" customWidth="1"/>
    <col min="7432" max="7433" width="16.5" style="135" customWidth="1"/>
    <col min="7434" max="7434" width="19.875" style="135" customWidth="1"/>
    <col min="7435" max="7435" width="26.375" style="135" customWidth="1"/>
    <col min="7436" max="7680" width="8.875" style="135" customWidth="1"/>
    <col min="7681" max="7681" width="7.125" style="135" customWidth="1"/>
    <col min="7682" max="7682" width="34.125" style="135" customWidth="1"/>
    <col min="7683" max="7683" width="12.375" style="135" customWidth="1"/>
    <col min="7684" max="7684" width="17.375" style="135" customWidth="1"/>
    <col min="7685" max="7685" width="19.125" style="135" customWidth="1"/>
    <col min="7686" max="7686" width="20" style="135" customWidth="1"/>
    <col min="7687" max="7687" width="17.375" style="135" customWidth="1"/>
    <col min="7688" max="7689" width="16.5" style="135" customWidth="1"/>
    <col min="7690" max="7690" width="19.875" style="135" customWidth="1"/>
    <col min="7691" max="7691" width="26.375" style="135" customWidth="1"/>
    <col min="7692" max="7936" width="8.875" style="135" customWidth="1"/>
    <col min="7937" max="7937" width="7.125" style="135" customWidth="1"/>
    <col min="7938" max="7938" width="34.125" style="135" customWidth="1"/>
    <col min="7939" max="7939" width="12.375" style="135" customWidth="1"/>
    <col min="7940" max="7940" width="17.375" style="135" customWidth="1"/>
    <col min="7941" max="7941" width="19.125" style="135" customWidth="1"/>
    <col min="7942" max="7942" width="20" style="135" customWidth="1"/>
    <col min="7943" max="7943" width="17.375" style="135" customWidth="1"/>
    <col min="7944" max="7945" width="16.5" style="135" customWidth="1"/>
    <col min="7946" max="7946" width="19.875" style="135" customWidth="1"/>
    <col min="7947" max="7947" width="26.375" style="135" customWidth="1"/>
    <col min="7948" max="8192" width="8.875" style="135" customWidth="1"/>
    <col min="8193" max="8193" width="7.125" style="135" customWidth="1"/>
    <col min="8194" max="8194" width="34.125" style="135" customWidth="1"/>
    <col min="8195" max="8195" width="12.375" style="135" customWidth="1"/>
    <col min="8196" max="8196" width="17.375" style="135" customWidth="1"/>
    <col min="8197" max="8197" width="19.125" style="135" customWidth="1"/>
    <col min="8198" max="8198" width="20" style="135" customWidth="1"/>
    <col min="8199" max="8199" width="17.375" style="135" customWidth="1"/>
    <col min="8200" max="8201" width="16.5" style="135" customWidth="1"/>
    <col min="8202" max="8202" width="19.875" style="135" customWidth="1"/>
    <col min="8203" max="8203" width="26.375" style="135" customWidth="1"/>
    <col min="8204" max="8448" width="8.875" style="135" customWidth="1"/>
    <col min="8449" max="8449" width="7.125" style="135" customWidth="1"/>
    <col min="8450" max="8450" width="34.125" style="135" customWidth="1"/>
    <col min="8451" max="8451" width="12.375" style="135" customWidth="1"/>
    <col min="8452" max="8452" width="17.375" style="135" customWidth="1"/>
    <col min="8453" max="8453" width="19.125" style="135" customWidth="1"/>
    <col min="8454" max="8454" width="20" style="135" customWidth="1"/>
    <col min="8455" max="8455" width="17.375" style="135" customWidth="1"/>
    <col min="8456" max="8457" width="16.5" style="135" customWidth="1"/>
    <col min="8458" max="8458" width="19.875" style="135" customWidth="1"/>
    <col min="8459" max="8459" width="26.375" style="135" customWidth="1"/>
    <col min="8460" max="8704" width="8.875" style="135" customWidth="1"/>
    <col min="8705" max="8705" width="7.125" style="135" customWidth="1"/>
    <col min="8706" max="8706" width="34.125" style="135" customWidth="1"/>
    <col min="8707" max="8707" width="12.375" style="135" customWidth="1"/>
    <col min="8708" max="8708" width="17.375" style="135" customWidth="1"/>
    <col min="8709" max="8709" width="19.125" style="135" customWidth="1"/>
    <col min="8710" max="8710" width="20" style="135" customWidth="1"/>
    <col min="8711" max="8711" width="17.375" style="135" customWidth="1"/>
    <col min="8712" max="8713" width="16.5" style="135" customWidth="1"/>
    <col min="8714" max="8714" width="19.875" style="135" customWidth="1"/>
    <col min="8715" max="8715" width="26.375" style="135" customWidth="1"/>
    <col min="8716" max="8960" width="8.875" style="135" customWidth="1"/>
    <col min="8961" max="8961" width="7.125" style="135" customWidth="1"/>
    <col min="8962" max="8962" width="34.125" style="135" customWidth="1"/>
    <col min="8963" max="8963" width="12.375" style="135" customWidth="1"/>
    <col min="8964" max="8964" width="17.375" style="135" customWidth="1"/>
    <col min="8965" max="8965" width="19.125" style="135" customWidth="1"/>
    <col min="8966" max="8966" width="20" style="135" customWidth="1"/>
    <col min="8967" max="8967" width="17.375" style="135" customWidth="1"/>
    <col min="8968" max="8969" width="16.5" style="135" customWidth="1"/>
    <col min="8970" max="8970" width="19.875" style="135" customWidth="1"/>
    <col min="8971" max="8971" width="26.375" style="135" customWidth="1"/>
    <col min="8972" max="9216" width="8.875" style="135" customWidth="1"/>
    <col min="9217" max="9217" width="7.125" style="135" customWidth="1"/>
    <col min="9218" max="9218" width="34.125" style="135" customWidth="1"/>
    <col min="9219" max="9219" width="12.375" style="135" customWidth="1"/>
    <col min="9220" max="9220" width="17.375" style="135" customWidth="1"/>
    <col min="9221" max="9221" width="19.125" style="135" customWidth="1"/>
    <col min="9222" max="9222" width="20" style="135" customWidth="1"/>
    <col min="9223" max="9223" width="17.375" style="135" customWidth="1"/>
    <col min="9224" max="9225" width="16.5" style="135" customWidth="1"/>
    <col min="9226" max="9226" width="19.875" style="135" customWidth="1"/>
    <col min="9227" max="9227" width="26.375" style="135" customWidth="1"/>
    <col min="9228" max="9472" width="8.875" style="135" customWidth="1"/>
    <col min="9473" max="9473" width="7.125" style="135" customWidth="1"/>
    <col min="9474" max="9474" width="34.125" style="135" customWidth="1"/>
    <col min="9475" max="9475" width="12.375" style="135" customWidth="1"/>
    <col min="9476" max="9476" width="17.375" style="135" customWidth="1"/>
    <col min="9477" max="9477" width="19.125" style="135" customWidth="1"/>
    <col min="9478" max="9478" width="20" style="135" customWidth="1"/>
    <col min="9479" max="9479" width="17.375" style="135" customWidth="1"/>
    <col min="9480" max="9481" width="16.5" style="135" customWidth="1"/>
    <col min="9482" max="9482" width="19.875" style="135" customWidth="1"/>
    <col min="9483" max="9483" width="26.375" style="135" customWidth="1"/>
    <col min="9484" max="9728" width="8.875" style="135" customWidth="1"/>
    <col min="9729" max="9729" width="7.125" style="135" customWidth="1"/>
    <col min="9730" max="9730" width="34.125" style="135" customWidth="1"/>
    <col min="9731" max="9731" width="12.375" style="135" customWidth="1"/>
    <col min="9732" max="9732" width="17.375" style="135" customWidth="1"/>
    <col min="9733" max="9733" width="19.125" style="135" customWidth="1"/>
    <col min="9734" max="9734" width="20" style="135" customWidth="1"/>
    <col min="9735" max="9735" width="17.375" style="135" customWidth="1"/>
    <col min="9736" max="9737" width="16.5" style="135" customWidth="1"/>
    <col min="9738" max="9738" width="19.875" style="135" customWidth="1"/>
    <col min="9739" max="9739" width="26.375" style="135" customWidth="1"/>
    <col min="9740" max="9984" width="8.875" style="135" customWidth="1"/>
    <col min="9985" max="9985" width="7.125" style="135" customWidth="1"/>
    <col min="9986" max="9986" width="34.125" style="135" customWidth="1"/>
    <col min="9987" max="9987" width="12.375" style="135" customWidth="1"/>
    <col min="9988" max="9988" width="17.375" style="135" customWidth="1"/>
    <col min="9989" max="9989" width="19.125" style="135" customWidth="1"/>
    <col min="9990" max="9990" width="20" style="135" customWidth="1"/>
    <col min="9991" max="9991" width="17.375" style="135" customWidth="1"/>
    <col min="9992" max="9993" width="16.5" style="135" customWidth="1"/>
    <col min="9994" max="9994" width="19.875" style="135" customWidth="1"/>
    <col min="9995" max="9995" width="26.375" style="135" customWidth="1"/>
    <col min="9996" max="10240" width="8.875" style="135" customWidth="1"/>
    <col min="10241" max="10241" width="7.125" style="135" customWidth="1"/>
    <col min="10242" max="10242" width="34.125" style="135" customWidth="1"/>
    <col min="10243" max="10243" width="12.375" style="135" customWidth="1"/>
    <col min="10244" max="10244" width="17.375" style="135" customWidth="1"/>
    <col min="10245" max="10245" width="19.125" style="135" customWidth="1"/>
    <col min="10246" max="10246" width="20" style="135" customWidth="1"/>
    <col min="10247" max="10247" width="17.375" style="135" customWidth="1"/>
    <col min="10248" max="10249" width="16.5" style="135" customWidth="1"/>
    <col min="10250" max="10250" width="19.875" style="135" customWidth="1"/>
    <col min="10251" max="10251" width="26.375" style="135" customWidth="1"/>
    <col min="10252" max="10496" width="8.875" style="135" customWidth="1"/>
    <col min="10497" max="10497" width="7.125" style="135" customWidth="1"/>
    <col min="10498" max="10498" width="34.125" style="135" customWidth="1"/>
    <col min="10499" max="10499" width="12.375" style="135" customWidth="1"/>
    <col min="10500" max="10500" width="17.375" style="135" customWidth="1"/>
    <col min="10501" max="10501" width="19.125" style="135" customWidth="1"/>
    <col min="10502" max="10502" width="20" style="135" customWidth="1"/>
    <col min="10503" max="10503" width="17.375" style="135" customWidth="1"/>
    <col min="10504" max="10505" width="16.5" style="135" customWidth="1"/>
    <col min="10506" max="10506" width="19.875" style="135" customWidth="1"/>
    <col min="10507" max="10507" width="26.375" style="135" customWidth="1"/>
    <col min="10508" max="10752" width="8.875" style="135" customWidth="1"/>
    <col min="10753" max="10753" width="7.125" style="135" customWidth="1"/>
    <col min="10754" max="10754" width="34.125" style="135" customWidth="1"/>
    <col min="10755" max="10755" width="12.375" style="135" customWidth="1"/>
    <col min="10756" max="10756" width="17.375" style="135" customWidth="1"/>
    <col min="10757" max="10757" width="19.125" style="135" customWidth="1"/>
    <col min="10758" max="10758" width="20" style="135" customWidth="1"/>
    <col min="10759" max="10759" width="17.375" style="135" customWidth="1"/>
    <col min="10760" max="10761" width="16.5" style="135" customWidth="1"/>
    <col min="10762" max="10762" width="19.875" style="135" customWidth="1"/>
    <col min="10763" max="10763" width="26.375" style="135" customWidth="1"/>
    <col min="10764" max="11008" width="8.875" style="135" customWidth="1"/>
    <col min="11009" max="11009" width="7.125" style="135" customWidth="1"/>
    <col min="11010" max="11010" width="34.125" style="135" customWidth="1"/>
    <col min="11011" max="11011" width="12.375" style="135" customWidth="1"/>
    <col min="11012" max="11012" width="17.375" style="135" customWidth="1"/>
    <col min="11013" max="11013" width="19.125" style="135" customWidth="1"/>
    <col min="11014" max="11014" width="20" style="135" customWidth="1"/>
    <col min="11015" max="11015" width="17.375" style="135" customWidth="1"/>
    <col min="11016" max="11017" width="16.5" style="135" customWidth="1"/>
    <col min="11018" max="11018" width="19.875" style="135" customWidth="1"/>
    <col min="11019" max="11019" width="26.375" style="135" customWidth="1"/>
    <col min="11020" max="11264" width="8.875" style="135" customWidth="1"/>
    <col min="11265" max="11265" width="7.125" style="135" customWidth="1"/>
    <col min="11266" max="11266" width="34.125" style="135" customWidth="1"/>
    <col min="11267" max="11267" width="12.375" style="135" customWidth="1"/>
    <col min="11268" max="11268" width="17.375" style="135" customWidth="1"/>
    <col min="11269" max="11269" width="19.125" style="135" customWidth="1"/>
    <col min="11270" max="11270" width="20" style="135" customWidth="1"/>
    <col min="11271" max="11271" width="17.375" style="135" customWidth="1"/>
    <col min="11272" max="11273" width="16.5" style="135" customWidth="1"/>
    <col min="11274" max="11274" width="19.875" style="135" customWidth="1"/>
    <col min="11275" max="11275" width="26.375" style="135" customWidth="1"/>
    <col min="11276" max="11520" width="8.875" style="135" customWidth="1"/>
    <col min="11521" max="11521" width="7.125" style="135" customWidth="1"/>
    <col min="11522" max="11522" width="34.125" style="135" customWidth="1"/>
    <col min="11523" max="11523" width="12.375" style="135" customWidth="1"/>
    <col min="11524" max="11524" width="17.375" style="135" customWidth="1"/>
    <col min="11525" max="11525" width="19.125" style="135" customWidth="1"/>
    <col min="11526" max="11526" width="20" style="135" customWidth="1"/>
    <col min="11527" max="11527" width="17.375" style="135" customWidth="1"/>
    <col min="11528" max="11529" width="16.5" style="135" customWidth="1"/>
    <col min="11530" max="11530" width="19.875" style="135" customWidth="1"/>
    <col min="11531" max="11531" width="26.375" style="135" customWidth="1"/>
    <col min="11532" max="11776" width="8.875" style="135" customWidth="1"/>
    <col min="11777" max="11777" width="7.125" style="135" customWidth="1"/>
    <col min="11778" max="11778" width="34.125" style="135" customWidth="1"/>
    <col min="11779" max="11779" width="12.375" style="135" customWidth="1"/>
    <col min="11780" max="11780" width="17.375" style="135" customWidth="1"/>
    <col min="11781" max="11781" width="19.125" style="135" customWidth="1"/>
    <col min="11782" max="11782" width="20" style="135" customWidth="1"/>
    <col min="11783" max="11783" width="17.375" style="135" customWidth="1"/>
    <col min="11784" max="11785" width="16.5" style="135" customWidth="1"/>
    <col min="11786" max="11786" width="19.875" style="135" customWidth="1"/>
    <col min="11787" max="11787" width="26.375" style="135" customWidth="1"/>
    <col min="11788" max="12032" width="8.875" style="135" customWidth="1"/>
    <col min="12033" max="12033" width="7.125" style="135" customWidth="1"/>
    <col min="12034" max="12034" width="34.125" style="135" customWidth="1"/>
    <col min="12035" max="12035" width="12.375" style="135" customWidth="1"/>
    <col min="12036" max="12036" width="17.375" style="135" customWidth="1"/>
    <col min="12037" max="12037" width="19.125" style="135" customWidth="1"/>
    <col min="12038" max="12038" width="20" style="135" customWidth="1"/>
    <col min="12039" max="12039" width="17.375" style="135" customWidth="1"/>
    <col min="12040" max="12041" width="16.5" style="135" customWidth="1"/>
    <col min="12042" max="12042" width="19.875" style="135" customWidth="1"/>
    <col min="12043" max="12043" width="26.375" style="135" customWidth="1"/>
    <col min="12044" max="12288" width="8.875" style="135" customWidth="1"/>
    <col min="12289" max="12289" width="7.125" style="135" customWidth="1"/>
    <col min="12290" max="12290" width="34.125" style="135" customWidth="1"/>
    <col min="12291" max="12291" width="12.375" style="135" customWidth="1"/>
    <col min="12292" max="12292" width="17.375" style="135" customWidth="1"/>
    <col min="12293" max="12293" width="19.125" style="135" customWidth="1"/>
    <col min="12294" max="12294" width="20" style="135" customWidth="1"/>
    <col min="12295" max="12295" width="17.375" style="135" customWidth="1"/>
    <col min="12296" max="12297" width="16.5" style="135" customWidth="1"/>
    <col min="12298" max="12298" width="19.875" style="135" customWidth="1"/>
    <col min="12299" max="12299" width="26.375" style="135" customWidth="1"/>
    <col min="12300" max="12544" width="8.875" style="135" customWidth="1"/>
    <col min="12545" max="12545" width="7.125" style="135" customWidth="1"/>
    <col min="12546" max="12546" width="34.125" style="135" customWidth="1"/>
    <col min="12547" max="12547" width="12.375" style="135" customWidth="1"/>
    <col min="12548" max="12548" width="17.375" style="135" customWidth="1"/>
    <col min="12549" max="12549" width="19.125" style="135" customWidth="1"/>
    <col min="12550" max="12550" width="20" style="135" customWidth="1"/>
    <col min="12551" max="12551" width="17.375" style="135" customWidth="1"/>
    <col min="12552" max="12553" width="16.5" style="135" customWidth="1"/>
    <col min="12554" max="12554" width="19.875" style="135" customWidth="1"/>
    <col min="12555" max="12555" width="26.375" style="135" customWidth="1"/>
    <col min="12556" max="12800" width="8.875" style="135" customWidth="1"/>
    <col min="12801" max="12801" width="7.125" style="135" customWidth="1"/>
    <col min="12802" max="12802" width="34.125" style="135" customWidth="1"/>
    <col min="12803" max="12803" width="12.375" style="135" customWidth="1"/>
    <col min="12804" max="12804" width="17.375" style="135" customWidth="1"/>
    <col min="12805" max="12805" width="19.125" style="135" customWidth="1"/>
    <col min="12806" max="12806" width="20" style="135" customWidth="1"/>
    <col min="12807" max="12807" width="17.375" style="135" customWidth="1"/>
    <col min="12808" max="12809" width="16.5" style="135" customWidth="1"/>
    <col min="12810" max="12810" width="19.875" style="135" customWidth="1"/>
    <col min="12811" max="12811" width="26.375" style="135" customWidth="1"/>
    <col min="12812" max="13056" width="8.875" style="135" customWidth="1"/>
    <col min="13057" max="13057" width="7.125" style="135" customWidth="1"/>
    <col min="13058" max="13058" width="34.125" style="135" customWidth="1"/>
    <col min="13059" max="13059" width="12.375" style="135" customWidth="1"/>
    <col min="13060" max="13060" width="17.375" style="135" customWidth="1"/>
    <col min="13061" max="13061" width="19.125" style="135" customWidth="1"/>
    <col min="13062" max="13062" width="20" style="135" customWidth="1"/>
    <col min="13063" max="13063" width="17.375" style="135" customWidth="1"/>
    <col min="13064" max="13065" width="16.5" style="135" customWidth="1"/>
    <col min="13066" max="13066" width="19.875" style="135" customWidth="1"/>
    <col min="13067" max="13067" width="26.375" style="135" customWidth="1"/>
    <col min="13068" max="13312" width="8.875" style="135" customWidth="1"/>
    <col min="13313" max="13313" width="7.125" style="135" customWidth="1"/>
    <col min="13314" max="13314" width="34.125" style="135" customWidth="1"/>
    <col min="13315" max="13315" width="12.375" style="135" customWidth="1"/>
    <col min="13316" max="13316" width="17.375" style="135" customWidth="1"/>
    <col min="13317" max="13317" width="19.125" style="135" customWidth="1"/>
    <col min="13318" max="13318" width="20" style="135" customWidth="1"/>
    <col min="13319" max="13319" width="17.375" style="135" customWidth="1"/>
    <col min="13320" max="13321" width="16.5" style="135" customWidth="1"/>
    <col min="13322" max="13322" width="19.875" style="135" customWidth="1"/>
    <col min="13323" max="13323" width="26.375" style="135" customWidth="1"/>
    <col min="13324" max="13568" width="8.875" style="135" customWidth="1"/>
    <col min="13569" max="13569" width="7.125" style="135" customWidth="1"/>
    <col min="13570" max="13570" width="34.125" style="135" customWidth="1"/>
    <col min="13571" max="13571" width="12.375" style="135" customWidth="1"/>
    <col min="13572" max="13572" width="17.375" style="135" customWidth="1"/>
    <col min="13573" max="13573" width="19.125" style="135" customWidth="1"/>
    <col min="13574" max="13574" width="20" style="135" customWidth="1"/>
    <col min="13575" max="13575" width="17.375" style="135" customWidth="1"/>
    <col min="13576" max="13577" width="16.5" style="135" customWidth="1"/>
    <col min="13578" max="13578" width="19.875" style="135" customWidth="1"/>
    <col min="13579" max="13579" width="26.375" style="135" customWidth="1"/>
    <col min="13580" max="13824" width="8.875" style="135" customWidth="1"/>
    <col min="13825" max="13825" width="7.125" style="135" customWidth="1"/>
    <col min="13826" max="13826" width="34.125" style="135" customWidth="1"/>
    <col min="13827" max="13827" width="12.375" style="135" customWidth="1"/>
    <col min="13828" max="13828" width="17.375" style="135" customWidth="1"/>
    <col min="13829" max="13829" width="19.125" style="135" customWidth="1"/>
    <col min="13830" max="13830" width="20" style="135" customWidth="1"/>
    <col min="13831" max="13831" width="17.375" style="135" customWidth="1"/>
    <col min="13832" max="13833" width="16.5" style="135" customWidth="1"/>
    <col min="13834" max="13834" width="19.875" style="135" customWidth="1"/>
    <col min="13835" max="13835" width="26.375" style="135" customWidth="1"/>
    <col min="13836" max="14080" width="8.875" style="135" customWidth="1"/>
    <col min="14081" max="14081" width="7.125" style="135" customWidth="1"/>
    <col min="14082" max="14082" width="34.125" style="135" customWidth="1"/>
    <col min="14083" max="14083" width="12.375" style="135" customWidth="1"/>
    <col min="14084" max="14084" width="17.375" style="135" customWidth="1"/>
    <col min="14085" max="14085" width="19.125" style="135" customWidth="1"/>
    <col min="14086" max="14086" width="20" style="135" customWidth="1"/>
    <col min="14087" max="14087" width="17.375" style="135" customWidth="1"/>
    <col min="14088" max="14089" width="16.5" style="135" customWidth="1"/>
    <col min="14090" max="14090" width="19.875" style="135" customWidth="1"/>
    <col min="14091" max="14091" width="26.375" style="135" customWidth="1"/>
    <col min="14092" max="14336" width="8.875" style="135" customWidth="1"/>
    <col min="14337" max="14337" width="7.125" style="135" customWidth="1"/>
    <col min="14338" max="14338" width="34.125" style="135" customWidth="1"/>
    <col min="14339" max="14339" width="12.375" style="135" customWidth="1"/>
    <col min="14340" max="14340" width="17.375" style="135" customWidth="1"/>
    <col min="14341" max="14341" width="19.125" style="135" customWidth="1"/>
    <col min="14342" max="14342" width="20" style="135" customWidth="1"/>
    <col min="14343" max="14343" width="17.375" style="135" customWidth="1"/>
    <col min="14344" max="14345" width="16.5" style="135" customWidth="1"/>
    <col min="14346" max="14346" width="19.875" style="135" customWidth="1"/>
    <col min="14347" max="14347" width="26.375" style="135" customWidth="1"/>
    <col min="14348" max="14592" width="8.875" style="135" customWidth="1"/>
    <col min="14593" max="14593" width="7.125" style="135" customWidth="1"/>
    <col min="14594" max="14594" width="34.125" style="135" customWidth="1"/>
    <col min="14595" max="14595" width="12.375" style="135" customWidth="1"/>
    <col min="14596" max="14596" width="17.375" style="135" customWidth="1"/>
    <col min="14597" max="14597" width="19.125" style="135" customWidth="1"/>
    <col min="14598" max="14598" width="20" style="135" customWidth="1"/>
    <col min="14599" max="14599" width="17.375" style="135" customWidth="1"/>
    <col min="14600" max="14601" width="16.5" style="135" customWidth="1"/>
    <col min="14602" max="14602" width="19.875" style="135" customWidth="1"/>
    <col min="14603" max="14603" width="26.375" style="135" customWidth="1"/>
    <col min="14604" max="14848" width="8.875" style="135" customWidth="1"/>
    <col min="14849" max="14849" width="7.125" style="135" customWidth="1"/>
    <col min="14850" max="14850" width="34.125" style="135" customWidth="1"/>
    <col min="14851" max="14851" width="12.375" style="135" customWidth="1"/>
    <col min="14852" max="14852" width="17.375" style="135" customWidth="1"/>
    <col min="14853" max="14853" width="19.125" style="135" customWidth="1"/>
    <col min="14854" max="14854" width="20" style="135" customWidth="1"/>
    <col min="14855" max="14855" width="17.375" style="135" customWidth="1"/>
    <col min="14856" max="14857" width="16.5" style="135" customWidth="1"/>
    <col min="14858" max="14858" width="19.875" style="135" customWidth="1"/>
    <col min="14859" max="14859" width="26.375" style="135" customWidth="1"/>
    <col min="14860" max="15104" width="8.875" style="135" customWidth="1"/>
    <col min="15105" max="15105" width="7.125" style="135" customWidth="1"/>
    <col min="15106" max="15106" width="34.125" style="135" customWidth="1"/>
    <col min="15107" max="15107" width="12.375" style="135" customWidth="1"/>
    <col min="15108" max="15108" width="17.375" style="135" customWidth="1"/>
    <col min="15109" max="15109" width="19.125" style="135" customWidth="1"/>
    <col min="15110" max="15110" width="20" style="135" customWidth="1"/>
    <col min="15111" max="15111" width="17.375" style="135" customWidth="1"/>
    <col min="15112" max="15113" width="16.5" style="135" customWidth="1"/>
    <col min="15114" max="15114" width="19.875" style="135" customWidth="1"/>
    <col min="15115" max="15115" width="26.375" style="135" customWidth="1"/>
    <col min="15116" max="15360" width="8.875" style="135" customWidth="1"/>
    <col min="15361" max="15361" width="7.125" style="135" customWidth="1"/>
    <col min="15362" max="15362" width="34.125" style="135" customWidth="1"/>
    <col min="15363" max="15363" width="12.375" style="135" customWidth="1"/>
    <col min="15364" max="15364" width="17.375" style="135" customWidth="1"/>
    <col min="15365" max="15365" width="19.125" style="135" customWidth="1"/>
    <col min="15366" max="15366" width="20" style="135" customWidth="1"/>
    <col min="15367" max="15367" width="17.375" style="135" customWidth="1"/>
    <col min="15368" max="15369" width="16.5" style="135" customWidth="1"/>
    <col min="15370" max="15370" width="19.875" style="135" customWidth="1"/>
    <col min="15371" max="15371" width="26.375" style="135" customWidth="1"/>
    <col min="15372" max="15616" width="8.875" style="135" customWidth="1"/>
    <col min="15617" max="15617" width="7.125" style="135" customWidth="1"/>
    <col min="15618" max="15618" width="34.125" style="135" customWidth="1"/>
    <col min="15619" max="15619" width="12.375" style="135" customWidth="1"/>
    <col min="15620" max="15620" width="17.375" style="135" customWidth="1"/>
    <col min="15621" max="15621" width="19.125" style="135" customWidth="1"/>
    <col min="15622" max="15622" width="20" style="135" customWidth="1"/>
    <col min="15623" max="15623" width="17.375" style="135" customWidth="1"/>
    <col min="15624" max="15625" width="16.5" style="135" customWidth="1"/>
    <col min="15626" max="15626" width="19.875" style="135" customWidth="1"/>
    <col min="15627" max="15627" width="26.375" style="135" customWidth="1"/>
    <col min="15628" max="15872" width="8.875" style="135" customWidth="1"/>
    <col min="15873" max="15873" width="7.125" style="135" customWidth="1"/>
    <col min="15874" max="15874" width="34.125" style="135" customWidth="1"/>
    <col min="15875" max="15875" width="12.375" style="135" customWidth="1"/>
    <col min="15876" max="15876" width="17.375" style="135" customWidth="1"/>
    <col min="15877" max="15877" width="19.125" style="135" customWidth="1"/>
    <col min="15878" max="15878" width="20" style="135" customWidth="1"/>
    <col min="15879" max="15879" width="17.375" style="135" customWidth="1"/>
    <col min="15880" max="15881" width="16.5" style="135" customWidth="1"/>
    <col min="15882" max="15882" width="19.875" style="135" customWidth="1"/>
    <col min="15883" max="15883" width="26.375" style="135" customWidth="1"/>
    <col min="15884" max="16128" width="8.875" style="135" customWidth="1"/>
    <col min="16129" max="16129" width="7.125" style="135" customWidth="1"/>
    <col min="16130" max="16130" width="34.125" style="135" customWidth="1"/>
    <col min="16131" max="16131" width="12.375" style="135" customWidth="1"/>
    <col min="16132" max="16132" width="17.375" style="135" customWidth="1"/>
    <col min="16133" max="16133" width="19.125" style="135" customWidth="1"/>
    <col min="16134" max="16134" width="20" style="135" customWidth="1"/>
    <col min="16135" max="16135" width="17.375" style="135" customWidth="1"/>
    <col min="16136" max="16137" width="16.5" style="135" customWidth="1"/>
    <col min="16138" max="16138" width="19.875" style="135" customWidth="1"/>
    <col min="16139" max="16139" width="26.375" style="135" customWidth="1"/>
    <col min="16140" max="16384" width="8.875" style="135" customWidth="1"/>
  </cols>
  <sheetData>
    <row r="1" spans="1:12" ht="24" customHeight="1" x14ac:dyDescent="0.25">
      <c r="A1" s="179" t="s">
        <v>134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</row>
    <row r="2" spans="1:12" ht="33" customHeight="1" x14ac:dyDescent="0.55000000000000004">
      <c r="A2" s="180" t="s">
        <v>25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36" t="s">
        <v>135</v>
      </c>
    </row>
    <row r="3" spans="1:12" ht="12.75" customHeight="1" x14ac:dyDescent="0.55000000000000004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6"/>
    </row>
    <row r="4" spans="1:12" ht="24.75" customHeight="1" thickBot="1" x14ac:dyDescent="0.3">
      <c r="A4" s="138" t="s">
        <v>1</v>
      </c>
      <c r="B4" s="139" t="s">
        <v>136</v>
      </c>
      <c r="C4" s="139" t="s">
        <v>137</v>
      </c>
      <c r="D4" s="181" t="s">
        <v>138</v>
      </c>
      <c r="E4" s="181"/>
      <c r="F4" s="140"/>
      <c r="K4" s="142" t="s">
        <v>19</v>
      </c>
    </row>
    <row r="5" spans="1:12" ht="35.1" customHeight="1" thickBot="1" x14ac:dyDescent="0.3">
      <c r="A5" s="143" t="s">
        <v>89</v>
      </c>
      <c r="B5" s="182" t="s">
        <v>139</v>
      </c>
      <c r="C5" s="182"/>
      <c r="D5" s="182"/>
      <c r="E5" s="182"/>
      <c r="F5" s="182"/>
      <c r="G5" s="182"/>
      <c r="H5" s="182"/>
      <c r="I5" s="182"/>
      <c r="J5" s="182"/>
      <c r="K5" s="183" t="s">
        <v>12</v>
      </c>
    </row>
    <row r="6" spans="1:12" ht="35.1" customHeight="1" x14ac:dyDescent="0.25">
      <c r="A6" s="144" t="s">
        <v>91</v>
      </c>
      <c r="B6" s="145" t="s">
        <v>114</v>
      </c>
      <c r="C6" s="145" t="s">
        <v>115</v>
      </c>
      <c r="D6" s="145" t="s">
        <v>116</v>
      </c>
      <c r="E6" s="145" t="s">
        <v>117</v>
      </c>
      <c r="F6" s="145" t="s">
        <v>121</v>
      </c>
      <c r="G6" s="145" t="s">
        <v>140</v>
      </c>
      <c r="H6" s="146" t="s">
        <v>141</v>
      </c>
      <c r="I6" s="146" t="s">
        <v>142</v>
      </c>
      <c r="J6" s="147" t="s">
        <v>13</v>
      </c>
      <c r="K6" s="183"/>
    </row>
    <row r="7" spans="1:12" ht="35.1" customHeight="1" x14ac:dyDescent="0.25">
      <c r="A7" s="148"/>
      <c r="B7" s="149"/>
      <c r="C7" s="150"/>
      <c r="D7" s="149"/>
      <c r="E7" s="149"/>
      <c r="F7" s="149"/>
      <c r="G7" s="149"/>
      <c r="H7" s="149"/>
      <c r="I7" s="149"/>
      <c r="J7" s="149"/>
      <c r="K7" s="151"/>
    </row>
    <row r="8" spans="1:12" ht="35.1" customHeight="1" x14ac:dyDescent="0.25">
      <c r="A8" s="148"/>
      <c r="B8" s="150"/>
      <c r="C8" s="150"/>
      <c r="D8" s="149"/>
      <c r="E8" s="149"/>
      <c r="F8" s="149"/>
      <c r="G8" s="149"/>
      <c r="H8" s="149"/>
      <c r="I8" s="149"/>
      <c r="J8" s="149"/>
      <c r="K8" s="151"/>
    </row>
    <row r="9" spans="1:12" ht="35.1" customHeight="1" x14ac:dyDescent="0.25">
      <c r="A9" s="148"/>
      <c r="B9" s="150"/>
      <c r="C9" s="150"/>
      <c r="D9" s="149"/>
      <c r="E9" s="149"/>
      <c r="F9" s="149"/>
      <c r="G9" s="149"/>
      <c r="H9" s="149"/>
      <c r="I9" s="149"/>
      <c r="J9" s="149"/>
      <c r="K9" s="151"/>
    </row>
    <row r="10" spans="1:12" ht="35.1" customHeight="1" x14ac:dyDescent="0.25">
      <c r="A10" s="148"/>
      <c r="B10" s="150"/>
      <c r="C10" s="150"/>
      <c r="D10" s="149"/>
      <c r="E10" s="149"/>
      <c r="F10" s="149"/>
      <c r="G10" s="149"/>
      <c r="H10" s="149"/>
      <c r="I10" s="149"/>
      <c r="J10" s="149"/>
      <c r="K10" s="151"/>
    </row>
    <row r="11" spans="1:12" s="157" customFormat="1" ht="35.1" customHeight="1" x14ac:dyDescent="0.25">
      <c r="A11" s="152"/>
      <c r="B11" s="153"/>
      <c r="C11" s="154"/>
      <c r="D11" s="155"/>
      <c r="E11" s="155"/>
      <c r="F11" s="155"/>
      <c r="G11" s="155"/>
      <c r="H11" s="155"/>
      <c r="I11" s="155"/>
      <c r="J11" s="155"/>
      <c r="K11" s="156"/>
    </row>
    <row r="12" spans="1:12" s="157" customFormat="1" ht="35.1" customHeight="1" x14ac:dyDescent="0.25">
      <c r="A12" s="152"/>
      <c r="B12" s="153"/>
      <c r="C12" s="154"/>
      <c r="D12" s="155"/>
      <c r="E12" s="155"/>
      <c r="F12" s="155"/>
      <c r="G12" s="155"/>
      <c r="H12" s="155"/>
      <c r="I12" s="155"/>
      <c r="J12" s="155"/>
      <c r="K12" s="156"/>
    </row>
    <row r="13" spans="1:12" s="157" customFormat="1" ht="35.1" customHeight="1" x14ac:dyDescent="0.25">
      <c r="A13" s="152"/>
      <c r="B13" s="158"/>
      <c r="C13" s="153"/>
      <c r="D13" s="155"/>
      <c r="E13" s="155"/>
      <c r="F13" s="155"/>
      <c r="G13" s="155"/>
      <c r="H13" s="155"/>
      <c r="I13" s="155"/>
      <c r="J13" s="155"/>
      <c r="K13" s="156"/>
    </row>
    <row r="14" spans="1:12" s="157" customFormat="1" ht="35.1" customHeight="1" x14ac:dyDescent="0.25">
      <c r="A14" s="152"/>
      <c r="B14" s="153"/>
      <c r="C14" s="153"/>
      <c r="D14" s="155"/>
      <c r="E14" s="155"/>
      <c r="F14" s="155"/>
      <c r="G14" s="159"/>
      <c r="H14" s="159"/>
      <c r="I14" s="159"/>
      <c r="J14" s="155"/>
      <c r="K14" s="156"/>
    </row>
    <row r="15" spans="1:12" s="157" customFormat="1" ht="35.1" customHeight="1" x14ac:dyDescent="0.25">
      <c r="A15" s="152"/>
      <c r="B15" s="153"/>
      <c r="C15" s="153"/>
      <c r="D15" s="155"/>
      <c r="E15" s="155"/>
      <c r="F15" s="155"/>
      <c r="G15" s="155"/>
      <c r="H15" s="155"/>
      <c r="I15" s="155"/>
      <c r="J15" s="155"/>
      <c r="K15" s="156"/>
    </row>
    <row r="16" spans="1:12" s="157" customFormat="1" ht="35.1" customHeight="1" x14ac:dyDescent="0.25">
      <c r="A16" s="152"/>
      <c r="B16" s="153"/>
      <c r="C16" s="153"/>
      <c r="D16" s="155"/>
      <c r="E16" s="155"/>
      <c r="F16" s="155"/>
      <c r="G16" s="155"/>
      <c r="H16" s="155"/>
      <c r="I16" s="155"/>
      <c r="J16" s="155"/>
      <c r="K16" s="156"/>
    </row>
    <row r="17" spans="1:11" s="157" customFormat="1" ht="35.1" customHeight="1" x14ac:dyDescent="0.25">
      <c r="A17" s="152"/>
      <c r="B17" s="153"/>
      <c r="C17" s="153"/>
      <c r="D17" s="155"/>
      <c r="E17" s="155"/>
      <c r="F17" s="155"/>
      <c r="G17" s="155"/>
      <c r="H17" s="155"/>
      <c r="I17" s="155"/>
      <c r="J17" s="155"/>
      <c r="K17" s="156"/>
    </row>
    <row r="18" spans="1:11" s="157" customFormat="1" ht="35.1" customHeight="1" x14ac:dyDescent="0.25">
      <c r="A18" s="152"/>
      <c r="B18" s="153"/>
      <c r="C18" s="154"/>
      <c r="D18" s="155"/>
      <c r="E18" s="155"/>
      <c r="F18" s="155"/>
      <c r="G18" s="155"/>
      <c r="H18" s="155"/>
      <c r="I18" s="155"/>
      <c r="J18" s="155"/>
      <c r="K18" s="156"/>
    </row>
    <row r="19" spans="1:11" s="157" customFormat="1" ht="35.1" customHeight="1" x14ac:dyDescent="0.25">
      <c r="A19" s="154"/>
      <c r="B19" s="153"/>
      <c r="C19" s="154"/>
      <c r="D19" s="155"/>
      <c r="E19" s="155"/>
      <c r="F19" s="155"/>
      <c r="G19" s="155"/>
      <c r="H19" s="155"/>
      <c r="I19" s="155"/>
      <c r="J19" s="155"/>
      <c r="K19" s="156"/>
    </row>
    <row r="20" spans="1:11" s="157" customFormat="1" ht="35.1" customHeight="1" x14ac:dyDescent="0.25">
      <c r="A20" s="154"/>
      <c r="B20" s="153"/>
      <c r="C20" s="154"/>
      <c r="D20" s="155"/>
      <c r="E20" s="155"/>
      <c r="F20" s="155"/>
      <c r="G20" s="155"/>
      <c r="H20" s="155"/>
      <c r="I20" s="155"/>
      <c r="J20" s="155"/>
      <c r="K20" s="160"/>
    </row>
    <row r="21" spans="1:11" s="164" customFormat="1" ht="35.1" customHeight="1" thickBot="1" x14ac:dyDescent="0.3">
      <c r="A21" s="184" t="s">
        <v>143</v>
      </c>
      <c r="B21" s="184"/>
      <c r="C21" s="161"/>
      <c r="D21" s="162"/>
      <c r="E21" s="162"/>
      <c r="F21" s="162"/>
      <c r="G21" s="162"/>
      <c r="H21" s="162"/>
      <c r="I21" s="162"/>
      <c r="J21" s="162"/>
      <c r="K21" s="163"/>
    </row>
    <row r="22" spans="1:11" ht="19.5" x14ac:dyDescent="0.3">
      <c r="A22" s="165" t="s">
        <v>144</v>
      </c>
      <c r="B22" s="166"/>
      <c r="C22" s="166"/>
      <c r="D22" s="166"/>
      <c r="E22" s="166"/>
      <c r="F22" s="166"/>
      <c r="G22" s="167"/>
      <c r="H22" s="167"/>
      <c r="I22" s="167"/>
      <c r="J22" s="168"/>
      <c r="K22" s="169"/>
    </row>
    <row r="23" spans="1:11" ht="29.25" customHeight="1" x14ac:dyDescent="0.3">
      <c r="A23" s="170"/>
      <c r="B23" s="171" t="s">
        <v>145</v>
      </c>
      <c r="C23" s="171"/>
      <c r="D23" s="171"/>
      <c r="E23" s="171"/>
      <c r="F23" s="171"/>
      <c r="G23" s="172"/>
      <c r="H23" s="172"/>
      <c r="I23" s="172"/>
      <c r="J23" s="173"/>
      <c r="K23" s="174"/>
    </row>
    <row r="24" spans="1:11" ht="29.25" customHeight="1" x14ac:dyDescent="0.3">
      <c r="A24" s="170"/>
      <c r="B24" s="171" t="s">
        <v>146</v>
      </c>
      <c r="C24" s="171"/>
      <c r="D24" s="171"/>
      <c r="E24" s="171"/>
      <c r="F24" s="171"/>
      <c r="G24" s="172"/>
      <c r="H24" s="172"/>
      <c r="I24" s="172"/>
      <c r="J24" s="173"/>
      <c r="K24" s="174"/>
    </row>
    <row r="25" spans="1:11" ht="32.25" customHeight="1" x14ac:dyDescent="0.3">
      <c r="A25" s="170"/>
      <c r="B25" s="171" t="s">
        <v>147</v>
      </c>
      <c r="C25" s="171"/>
      <c r="D25" s="171"/>
      <c r="E25" s="171"/>
      <c r="F25" s="171"/>
      <c r="G25" s="172"/>
      <c r="H25" s="172"/>
      <c r="I25" s="172"/>
      <c r="J25" s="173"/>
      <c r="K25" s="174"/>
    </row>
    <row r="26" spans="1:11" ht="35.25" customHeight="1" thickBot="1" x14ac:dyDescent="0.3">
      <c r="A26" s="185" t="s">
        <v>148</v>
      </c>
      <c r="B26" s="185"/>
      <c r="C26" s="185"/>
      <c r="D26" s="185"/>
      <c r="E26" s="185"/>
      <c r="F26" s="185"/>
      <c r="G26" s="185"/>
      <c r="H26" s="175"/>
      <c r="I26" s="175"/>
      <c r="J26" s="176"/>
      <c r="K26" s="177"/>
    </row>
  </sheetData>
  <mergeCells count="7">
    <mergeCell ref="A26:G26"/>
    <mergeCell ref="A1:K1"/>
    <mergeCell ref="A2:K2"/>
    <mergeCell ref="D4:E4"/>
    <mergeCell ref="B5:J5"/>
    <mergeCell ref="K5:K6"/>
    <mergeCell ref="A21:B21"/>
  </mergeCells>
  <phoneticPr fontId="20" type="noConversion"/>
  <pageMargins left="0.31496062992126012" right="0.15748031496063003" top="0.39370078740157399" bottom="0.43307086614173201" header="0.27559055118110198" footer="0.27559055118110198"/>
  <pageSetup paperSize="0" scale="65" fitToWidth="0" fitToHeight="0" orientation="landscape" horizontalDpi="0" verticalDpi="0" copies="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0"/>
  <sheetViews>
    <sheetView workbookViewId="0"/>
  </sheetViews>
  <sheetFormatPr defaultRowHeight="16.5" customHeight="1" x14ac:dyDescent="0.25"/>
  <cols>
    <col min="1" max="1" width="5.125" style="186" customWidth="1"/>
    <col min="2" max="2" width="12.125" style="186" customWidth="1"/>
    <col min="3" max="3" width="7.375" style="186" customWidth="1"/>
    <col min="4" max="4" width="7.5" style="186" customWidth="1"/>
    <col min="5" max="5" width="13.625" style="186" customWidth="1"/>
    <col min="6" max="6" width="6.125" style="186" customWidth="1"/>
    <col min="7" max="7" width="12.625" style="186" customWidth="1"/>
    <col min="8" max="8" width="14.25" style="186" customWidth="1"/>
    <col min="9" max="9" width="14.875" style="186" customWidth="1"/>
    <col min="10" max="10" width="11.625" style="186" customWidth="1"/>
    <col min="11" max="11" width="12.5" style="186" customWidth="1"/>
    <col min="12" max="12" width="15.75" style="186" customWidth="1"/>
    <col min="13" max="257" width="8.5" style="186" customWidth="1"/>
    <col min="258" max="258" width="9" customWidth="1"/>
  </cols>
  <sheetData>
    <row r="1" spans="1:13" ht="21" customHeight="1" x14ac:dyDescent="0.3">
      <c r="A1" s="211" t="s">
        <v>149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</row>
    <row r="2" spans="1:13" ht="29.25" customHeight="1" x14ac:dyDescent="0.25">
      <c r="A2" s="187" t="s">
        <v>150</v>
      </c>
      <c r="B2" s="187"/>
      <c r="C2" s="188"/>
      <c r="D2" s="187" t="s">
        <v>151</v>
      </c>
      <c r="E2" s="188"/>
      <c r="F2" s="188"/>
      <c r="G2" s="212" t="s">
        <v>152</v>
      </c>
      <c r="H2" s="212"/>
      <c r="I2" s="212"/>
      <c r="J2" s="212"/>
      <c r="K2" s="212"/>
      <c r="L2" s="212"/>
      <c r="M2" s="7" t="s">
        <v>153</v>
      </c>
    </row>
    <row r="3" spans="1:13" ht="64.5" customHeight="1" x14ac:dyDescent="0.25">
      <c r="A3" s="213" t="s">
        <v>154</v>
      </c>
      <c r="B3" s="213"/>
      <c r="C3" s="189" t="s">
        <v>155</v>
      </c>
      <c r="D3" s="190" t="s">
        <v>156</v>
      </c>
      <c r="E3" s="191" t="s">
        <v>157</v>
      </c>
      <c r="F3" s="190" t="s">
        <v>158</v>
      </c>
      <c r="G3" s="191" t="s">
        <v>159</v>
      </c>
      <c r="H3" s="191" t="s">
        <v>160</v>
      </c>
      <c r="I3" s="192" t="s">
        <v>161</v>
      </c>
      <c r="J3" s="191" t="s">
        <v>162</v>
      </c>
      <c r="K3" s="191" t="s">
        <v>163</v>
      </c>
      <c r="L3" s="191" t="s">
        <v>164</v>
      </c>
    </row>
    <row r="4" spans="1:13" ht="19.5" customHeight="1" x14ac:dyDescent="0.25">
      <c r="A4" s="193"/>
      <c r="B4" s="194" t="s">
        <v>165</v>
      </c>
      <c r="C4" s="195"/>
      <c r="D4" s="196"/>
      <c r="E4" s="196"/>
      <c r="F4" s="196"/>
      <c r="G4" s="196"/>
      <c r="H4" s="196"/>
      <c r="I4" s="197"/>
      <c r="J4" s="195"/>
      <c r="K4" s="195"/>
      <c r="L4" s="196"/>
    </row>
    <row r="5" spans="1:13" ht="19.5" customHeight="1" x14ac:dyDescent="0.25">
      <c r="A5" s="198" t="s">
        <v>166</v>
      </c>
      <c r="B5" s="199" t="s">
        <v>167</v>
      </c>
      <c r="C5" s="195"/>
      <c r="D5" s="196"/>
      <c r="E5" s="196"/>
      <c r="F5" s="196"/>
      <c r="G5" s="196"/>
      <c r="H5" s="196"/>
      <c r="I5" s="197"/>
      <c r="J5" s="195"/>
      <c r="K5" s="195"/>
      <c r="L5" s="196"/>
    </row>
    <row r="6" spans="1:13" ht="19.5" customHeight="1" x14ac:dyDescent="0.25">
      <c r="A6" s="198" t="s">
        <v>168</v>
      </c>
      <c r="B6" s="199" t="s">
        <v>169</v>
      </c>
      <c r="C6" s="195"/>
      <c r="D6" s="196"/>
      <c r="E6" s="196"/>
      <c r="F6" s="196"/>
      <c r="G6" s="196"/>
      <c r="H6" s="196"/>
      <c r="I6" s="197"/>
      <c r="J6" s="195"/>
      <c r="K6" s="195"/>
      <c r="L6" s="196"/>
    </row>
    <row r="7" spans="1:13" ht="19.5" customHeight="1" x14ac:dyDescent="0.25">
      <c r="A7" s="198" t="s">
        <v>170</v>
      </c>
      <c r="B7" s="199" t="s">
        <v>171</v>
      </c>
      <c r="C7" s="195"/>
      <c r="D7" s="196"/>
      <c r="E7" s="196"/>
      <c r="F7" s="196"/>
      <c r="G7" s="196"/>
      <c r="H7" s="196"/>
      <c r="I7" s="197"/>
      <c r="J7" s="195"/>
      <c r="K7" s="195"/>
      <c r="L7" s="196"/>
    </row>
    <row r="8" spans="1:13" ht="19.5" customHeight="1" x14ac:dyDescent="0.25">
      <c r="A8" s="198" t="s">
        <v>172</v>
      </c>
      <c r="B8" s="199" t="s">
        <v>173</v>
      </c>
      <c r="C8" s="195"/>
      <c r="D8" s="196"/>
      <c r="E8" s="196"/>
      <c r="F8" s="196"/>
      <c r="G8" s="196"/>
      <c r="H8" s="196"/>
      <c r="I8" s="197"/>
      <c r="J8" s="195"/>
      <c r="K8" s="195"/>
      <c r="L8" s="196"/>
    </row>
    <row r="9" spans="1:13" ht="19.5" customHeight="1" x14ac:dyDescent="0.25">
      <c r="A9" s="200"/>
      <c r="B9" s="199" t="s">
        <v>174</v>
      </c>
      <c r="C9" s="195"/>
      <c r="D9" s="196"/>
      <c r="E9" s="196"/>
      <c r="F9" s="196"/>
      <c r="G9" s="196"/>
      <c r="H9" s="196"/>
      <c r="I9" s="197"/>
      <c r="J9" s="195"/>
      <c r="K9" s="195"/>
      <c r="L9" s="196"/>
    </row>
    <row r="10" spans="1:13" ht="19.5" customHeight="1" x14ac:dyDescent="0.25">
      <c r="A10" s="198"/>
      <c r="B10" s="201" t="s">
        <v>175</v>
      </c>
      <c r="C10" s="195"/>
      <c r="D10" s="202"/>
      <c r="E10" s="196"/>
      <c r="F10" s="196"/>
      <c r="G10" s="196"/>
      <c r="H10" s="196"/>
      <c r="I10" s="197"/>
      <c r="J10" s="195"/>
      <c r="K10" s="195"/>
      <c r="L10" s="196"/>
    </row>
    <row r="11" spans="1:13" ht="19.5" customHeight="1" x14ac:dyDescent="0.25">
      <c r="A11" s="198" t="s">
        <v>176</v>
      </c>
      <c r="B11" s="201" t="s">
        <v>177</v>
      </c>
      <c r="C11" s="195"/>
      <c r="D11" s="196"/>
      <c r="E11" s="196"/>
      <c r="F11" s="196"/>
      <c r="G11" s="196"/>
      <c r="H11" s="196"/>
      <c r="I11" s="197"/>
      <c r="J11" s="195"/>
      <c r="K11" s="195"/>
      <c r="L11" s="196"/>
    </row>
    <row r="12" spans="1:13" ht="19.5" customHeight="1" x14ac:dyDescent="0.25">
      <c r="A12" s="198"/>
      <c r="B12" s="201" t="s">
        <v>178</v>
      </c>
      <c r="C12" s="195"/>
      <c r="D12" s="196"/>
      <c r="E12" s="196"/>
      <c r="F12" s="196"/>
      <c r="G12" s="196"/>
      <c r="H12" s="196"/>
      <c r="I12" s="197"/>
      <c r="J12" s="195"/>
      <c r="K12" s="195"/>
      <c r="L12" s="196"/>
    </row>
    <row r="13" spans="1:13" ht="19.5" customHeight="1" x14ac:dyDescent="0.25">
      <c r="A13" s="198"/>
      <c r="B13" s="201" t="s">
        <v>179</v>
      </c>
      <c r="C13" s="195"/>
      <c r="D13" s="196"/>
      <c r="E13" s="196"/>
      <c r="F13" s="196"/>
      <c r="G13" s="196"/>
      <c r="H13" s="196"/>
      <c r="I13" s="197"/>
      <c r="J13" s="195"/>
      <c r="K13" s="195"/>
      <c r="L13" s="196"/>
    </row>
    <row r="14" spans="1:13" ht="19.5" customHeight="1" x14ac:dyDescent="0.25">
      <c r="A14" s="198" t="s">
        <v>180</v>
      </c>
      <c r="B14" s="201" t="s">
        <v>181</v>
      </c>
      <c r="C14" s="195"/>
      <c r="D14" s="196"/>
      <c r="E14" s="196"/>
      <c r="F14" s="196"/>
      <c r="G14" s="196"/>
      <c r="H14" s="196"/>
      <c r="I14" s="197"/>
      <c r="J14" s="195"/>
      <c r="K14" s="195"/>
      <c r="L14" s="196"/>
    </row>
    <row r="15" spans="1:13" ht="19.5" customHeight="1" x14ac:dyDescent="0.25">
      <c r="A15" s="198"/>
      <c r="B15" s="201" t="s">
        <v>182</v>
      </c>
      <c r="C15" s="195"/>
      <c r="D15" s="196"/>
      <c r="E15" s="196"/>
      <c r="F15" s="196"/>
      <c r="G15" s="196"/>
      <c r="H15" s="196"/>
      <c r="I15" s="197"/>
      <c r="J15" s="195"/>
      <c r="K15" s="195"/>
      <c r="L15" s="196"/>
    </row>
    <row r="16" spans="1:13" ht="19.5" customHeight="1" x14ac:dyDescent="0.25">
      <c r="A16" s="193" t="s">
        <v>183</v>
      </c>
      <c r="B16" s="201" t="s">
        <v>184</v>
      </c>
      <c r="C16" s="195"/>
      <c r="D16" s="196"/>
      <c r="E16" s="196"/>
      <c r="F16" s="196"/>
      <c r="G16" s="196"/>
      <c r="H16" s="196"/>
      <c r="I16" s="197"/>
      <c r="J16" s="195"/>
      <c r="K16" s="195"/>
      <c r="L16" s="196"/>
    </row>
    <row r="17" spans="1:12" ht="19.5" customHeight="1" x14ac:dyDescent="0.25">
      <c r="A17" s="198" t="s">
        <v>185</v>
      </c>
      <c r="B17" s="203" t="s">
        <v>186</v>
      </c>
      <c r="C17" s="195"/>
      <c r="D17" s="196"/>
      <c r="E17" s="196"/>
      <c r="F17" s="196"/>
      <c r="G17" s="196"/>
      <c r="H17" s="196"/>
      <c r="I17" s="197"/>
      <c r="J17" s="195"/>
      <c r="K17" s="195"/>
      <c r="L17" s="196"/>
    </row>
    <row r="18" spans="1:12" ht="19.5" customHeight="1" x14ac:dyDescent="0.25">
      <c r="A18" s="198" t="s">
        <v>187</v>
      </c>
      <c r="B18" s="196" t="s">
        <v>188</v>
      </c>
      <c r="C18" s="195"/>
      <c r="D18" s="196"/>
      <c r="E18" s="196"/>
      <c r="F18" s="196"/>
      <c r="G18" s="196"/>
      <c r="H18" s="196"/>
      <c r="I18" s="197"/>
      <c r="J18" s="196"/>
      <c r="K18" s="196"/>
      <c r="L18" s="196"/>
    </row>
    <row r="19" spans="1:12" ht="19.5" customHeight="1" x14ac:dyDescent="0.25">
      <c r="A19" s="198" t="s">
        <v>180</v>
      </c>
      <c r="B19" s="203" t="s">
        <v>189</v>
      </c>
      <c r="C19" s="193"/>
      <c r="D19" s="204"/>
      <c r="E19" s="204"/>
      <c r="F19" s="204"/>
      <c r="G19" s="204"/>
      <c r="H19" s="204"/>
      <c r="I19" s="205"/>
      <c r="J19" s="204"/>
      <c r="K19" s="204"/>
      <c r="L19" s="204"/>
    </row>
    <row r="20" spans="1:12" ht="16.5" customHeight="1" x14ac:dyDescent="0.25">
      <c r="A20" s="193"/>
      <c r="B20" s="203" t="s">
        <v>190</v>
      </c>
      <c r="C20" s="193"/>
      <c r="D20" s="204"/>
      <c r="E20" s="204"/>
      <c r="F20" s="204"/>
      <c r="G20" s="204"/>
      <c r="H20" s="204"/>
      <c r="I20" s="205"/>
      <c r="J20" s="204"/>
      <c r="K20" s="204"/>
      <c r="L20" s="204"/>
    </row>
    <row r="21" spans="1:12" ht="16.5" customHeight="1" x14ac:dyDescent="0.25">
      <c r="A21" s="198" t="s">
        <v>191</v>
      </c>
      <c r="B21" s="203" t="s">
        <v>192</v>
      </c>
      <c r="C21" s="193"/>
      <c r="D21" s="204"/>
      <c r="E21" s="204"/>
      <c r="F21" s="204"/>
      <c r="G21" s="204"/>
      <c r="H21" s="204"/>
      <c r="I21" s="205"/>
      <c r="J21" s="204"/>
      <c r="K21" s="204"/>
      <c r="L21" s="204"/>
    </row>
    <row r="22" spans="1:12" ht="16.5" customHeight="1" x14ac:dyDescent="0.25">
      <c r="A22" s="198" t="s">
        <v>193</v>
      </c>
      <c r="B22" s="204"/>
      <c r="C22" s="193"/>
      <c r="D22" s="204"/>
      <c r="E22" s="204"/>
      <c r="F22" s="204"/>
      <c r="G22" s="204"/>
      <c r="H22" s="204"/>
      <c r="I22" s="205"/>
      <c r="J22" s="204"/>
      <c r="K22" s="204"/>
      <c r="L22" s="204"/>
    </row>
    <row r="23" spans="1:12" ht="17.25" customHeight="1" x14ac:dyDescent="0.25">
      <c r="A23" s="200"/>
      <c r="B23" s="201"/>
      <c r="C23" s="196"/>
      <c r="D23" s="196"/>
      <c r="E23" s="196"/>
      <c r="F23" s="196"/>
      <c r="G23" s="196"/>
      <c r="H23" s="196"/>
      <c r="I23" s="197"/>
      <c r="J23" s="196"/>
      <c r="K23" s="196"/>
      <c r="L23" s="196"/>
    </row>
    <row r="24" spans="1:12" ht="16.5" customHeight="1" x14ac:dyDescent="0.25">
      <c r="A24" s="206" t="s">
        <v>194</v>
      </c>
      <c r="B24" s="187"/>
      <c r="C24" s="187"/>
      <c r="D24" s="187"/>
      <c r="E24" s="187"/>
      <c r="F24" s="187"/>
      <c r="G24" s="187"/>
      <c r="H24" s="187"/>
      <c r="I24" s="187"/>
      <c r="J24" s="187"/>
      <c r="K24" s="187"/>
      <c r="L24" s="207"/>
    </row>
    <row r="25" spans="1:12" ht="16.5" customHeight="1" x14ac:dyDescent="0.25">
      <c r="A25" s="206" t="s">
        <v>195</v>
      </c>
      <c r="B25" s="187"/>
      <c r="C25" s="187"/>
      <c r="D25" s="187"/>
      <c r="E25" s="187"/>
      <c r="F25" s="187"/>
      <c r="G25" s="187"/>
      <c r="H25" s="187"/>
      <c r="I25" s="187"/>
      <c r="J25" s="187"/>
      <c r="K25" s="187"/>
      <c r="L25" s="207"/>
    </row>
    <row r="26" spans="1:12" ht="18.75" customHeight="1" x14ac:dyDescent="0.35">
      <c r="A26" s="206" t="s">
        <v>196</v>
      </c>
      <c r="B26" s="187"/>
      <c r="C26" s="187"/>
      <c r="D26" s="187"/>
      <c r="E26" s="187"/>
      <c r="F26" s="187"/>
      <c r="G26" s="187"/>
      <c r="H26" s="187"/>
      <c r="I26" s="187"/>
      <c r="J26" s="187"/>
      <c r="K26" s="187"/>
      <c r="L26" s="207"/>
    </row>
    <row r="27" spans="1:12" ht="16.5" customHeight="1" x14ac:dyDescent="0.25">
      <c r="A27" s="206" t="s">
        <v>197</v>
      </c>
      <c r="B27" s="187"/>
      <c r="C27" s="187"/>
      <c r="D27" s="187"/>
      <c r="E27" s="187"/>
      <c r="F27" s="187"/>
      <c r="G27" s="187"/>
      <c r="H27" s="187"/>
      <c r="I27" s="187"/>
      <c r="J27" s="187"/>
      <c r="K27" s="187"/>
      <c r="L27" s="207"/>
    </row>
    <row r="28" spans="1:12" ht="17.25" customHeight="1" x14ac:dyDescent="0.25">
      <c r="A28" s="208" t="s">
        <v>198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207"/>
    </row>
    <row r="29" spans="1:12" ht="16.5" customHeight="1" x14ac:dyDescent="0.25">
      <c r="A29" s="209" t="s">
        <v>199</v>
      </c>
      <c r="B29" s="210"/>
      <c r="C29" s="210"/>
      <c r="D29" s="210"/>
      <c r="E29" s="210"/>
      <c r="F29" s="210"/>
      <c r="G29" s="210"/>
      <c r="H29" s="210"/>
      <c r="I29" s="210"/>
      <c r="J29" s="210"/>
      <c r="K29" s="210"/>
      <c r="L29" s="210"/>
    </row>
    <row r="30" spans="1:12" ht="16.5" customHeight="1" x14ac:dyDescent="0.25">
      <c r="A30" s="24"/>
      <c r="B30" s="24"/>
      <c r="C30" s="24" t="s">
        <v>200</v>
      </c>
      <c r="D30" s="24"/>
      <c r="E30" s="24"/>
      <c r="F30" s="24"/>
      <c r="G30" s="24" t="s">
        <v>201</v>
      </c>
      <c r="H30" s="24"/>
      <c r="I30" s="24"/>
      <c r="J30" s="24" t="s">
        <v>202</v>
      </c>
      <c r="K30" s="24"/>
      <c r="L30" s="24"/>
    </row>
  </sheetData>
  <mergeCells count="3">
    <mergeCell ref="A1:L1"/>
    <mergeCell ref="G2:L2"/>
    <mergeCell ref="A3:B3"/>
  </mergeCells>
  <phoneticPr fontId="20" type="noConversion"/>
  <printOptions horizontalCentered="1"/>
  <pageMargins left="0.25" right="0.25" top="0.37" bottom="0.17" header="0.23" footer="0.17"/>
  <pageSetup paperSize="0" scale="96" fitToWidth="0" fitToHeight="0" pageOrder="overThenDown" orientation="landscape" horizontalDpi="0" verticalDpi="0" copies="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8"/>
  <sheetViews>
    <sheetView workbookViewId="0"/>
  </sheetViews>
  <sheetFormatPr defaultRowHeight="16.5" customHeight="1" x14ac:dyDescent="0.25"/>
  <cols>
    <col min="1" max="1" width="10.75" style="214" customWidth="1"/>
    <col min="2" max="2" width="12.625" style="214" customWidth="1"/>
    <col min="3" max="3" width="14.75" style="104" customWidth="1"/>
    <col min="4" max="4" width="13" style="104" customWidth="1"/>
    <col min="5" max="5" width="15" style="104" customWidth="1"/>
    <col min="6" max="6" width="16.25" style="104" customWidth="1"/>
    <col min="7" max="7" width="13.625" style="104" customWidth="1"/>
    <col min="8" max="8" width="22.5" style="104" customWidth="1"/>
    <col min="9" max="9" width="17.75" style="104" customWidth="1"/>
    <col min="10" max="10" width="14.875" style="104" customWidth="1"/>
    <col min="11" max="257" width="8.375" style="214" customWidth="1"/>
    <col min="258" max="1024" width="8.375" customWidth="1"/>
    <col min="1025" max="1025" width="9" customWidth="1"/>
  </cols>
  <sheetData>
    <row r="1" spans="1:11" ht="25.5" customHeight="1" x14ac:dyDescent="0.4">
      <c r="A1" s="245" t="s">
        <v>203</v>
      </c>
      <c r="B1" s="245"/>
      <c r="C1" s="245"/>
      <c r="D1" s="245"/>
      <c r="E1" s="245"/>
      <c r="F1" s="245"/>
      <c r="G1" s="245"/>
      <c r="H1" s="245"/>
      <c r="I1" s="245"/>
      <c r="J1" s="245"/>
    </row>
    <row r="2" spans="1:11" ht="30" customHeight="1" x14ac:dyDescent="0.3">
      <c r="A2" s="54"/>
      <c r="B2" s="215"/>
      <c r="C2" s="216"/>
      <c r="D2" s="216"/>
      <c r="E2" s="216"/>
      <c r="F2" s="216"/>
      <c r="G2" s="216"/>
      <c r="H2" s="217" t="s">
        <v>204</v>
      </c>
      <c r="I2" s="218"/>
      <c r="K2" s="219" t="s">
        <v>205</v>
      </c>
    </row>
    <row r="3" spans="1:11" ht="19.5" customHeight="1" x14ac:dyDescent="0.25">
      <c r="A3" s="220" t="s">
        <v>1</v>
      </c>
      <c r="B3" s="220"/>
      <c r="C3" s="221"/>
      <c r="D3" s="222" t="s">
        <v>137</v>
      </c>
      <c r="E3" s="223"/>
      <c r="F3" s="224"/>
      <c r="G3" s="225" t="s">
        <v>25</v>
      </c>
      <c r="H3" s="217" t="s">
        <v>206</v>
      </c>
      <c r="I3" s="217"/>
      <c r="J3" s="217"/>
    </row>
    <row r="4" spans="1:11" s="228" customFormat="1" ht="21.75" customHeight="1" x14ac:dyDescent="0.25">
      <c r="A4" s="49" t="s">
        <v>207</v>
      </c>
      <c r="B4" s="49"/>
      <c r="C4" s="226" t="s">
        <v>208</v>
      </c>
      <c r="D4" s="49" t="s">
        <v>209</v>
      </c>
      <c r="E4" s="49" t="s">
        <v>210</v>
      </c>
      <c r="F4" s="246" t="s">
        <v>211</v>
      </c>
      <c r="G4" s="246"/>
      <c r="H4" s="246"/>
      <c r="I4" s="246"/>
      <c r="J4" s="227" t="s">
        <v>212</v>
      </c>
    </row>
    <row r="5" spans="1:11" s="228" customFormat="1" ht="33.75" customHeight="1" x14ac:dyDescent="0.25">
      <c r="A5" s="49"/>
      <c r="B5" s="49"/>
      <c r="C5" s="226" t="s">
        <v>213</v>
      </c>
      <c r="D5" s="49"/>
      <c r="E5" s="49"/>
      <c r="F5" s="229" t="s">
        <v>214</v>
      </c>
      <c r="G5" s="229" t="s">
        <v>215</v>
      </c>
      <c r="H5" s="229" t="s">
        <v>216</v>
      </c>
      <c r="I5" s="109" t="s">
        <v>217</v>
      </c>
      <c r="J5" s="230" t="s">
        <v>218</v>
      </c>
    </row>
    <row r="6" spans="1:11" ht="24" customHeight="1" x14ac:dyDescent="0.25">
      <c r="A6" s="231" t="s">
        <v>165</v>
      </c>
      <c r="B6" s="232"/>
      <c r="C6" s="111"/>
      <c r="D6" s="233"/>
      <c r="E6" s="233">
        <f t="shared" ref="E6:E23" si="0">SUM(C6*D6*12)</f>
        <v>0</v>
      </c>
      <c r="F6" s="233">
        <f>ROUND(C6*D6*1.5,0)</f>
        <v>0</v>
      </c>
      <c r="G6" s="233"/>
      <c r="H6" s="233"/>
      <c r="I6" s="233">
        <f t="shared" ref="I6:I25" si="1">SUM(F6:H6)</f>
        <v>0</v>
      </c>
      <c r="J6" s="233">
        <f t="shared" ref="J6:J36" si="2">SUM(E6:H6)</f>
        <v>0</v>
      </c>
    </row>
    <row r="7" spans="1:11" ht="24" customHeight="1" x14ac:dyDescent="0.25">
      <c r="A7" s="231" t="s">
        <v>167</v>
      </c>
      <c r="B7" s="232"/>
      <c r="C7" s="111"/>
      <c r="D7" s="233"/>
      <c r="E7" s="233">
        <f t="shared" si="0"/>
        <v>0</v>
      </c>
      <c r="F7" s="233">
        <f>ROUND(C7*D7*1.5,0)</f>
        <v>0</v>
      </c>
      <c r="G7" s="233"/>
      <c r="H7" s="233"/>
      <c r="I7" s="233">
        <f t="shared" si="1"/>
        <v>0</v>
      </c>
      <c r="J7" s="233">
        <f t="shared" si="2"/>
        <v>0</v>
      </c>
    </row>
    <row r="8" spans="1:11" ht="24" customHeight="1" x14ac:dyDescent="0.25">
      <c r="A8" s="231" t="s">
        <v>169</v>
      </c>
      <c r="B8" s="232"/>
      <c r="C8" s="111"/>
      <c r="D8" s="233"/>
      <c r="E8" s="233">
        <f t="shared" si="0"/>
        <v>0</v>
      </c>
      <c r="F8" s="233">
        <f>ROUND(C8*D8*1.5,0)</f>
        <v>0</v>
      </c>
      <c r="G8" s="233"/>
      <c r="H8" s="233"/>
      <c r="I8" s="233">
        <f t="shared" si="1"/>
        <v>0</v>
      </c>
      <c r="J8" s="233">
        <f t="shared" si="2"/>
        <v>0</v>
      </c>
    </row>
    <row r="9" spans="1:11" ht="24" customHeight="1" x14ac:dyDescent="0.25">
      <c r="A9" s="231" t="s">
        <v>171</v>
      </c>
      <c r="B9" s="232"/>
      <c r="C9" s="111"/>
      <c r="D9" s="233"/>
      <c r="E9" s="233">
        <f t="shared" si="0"/>
        <v>0</v>
      </c>
      <c r="F9" s="233">
        <f>ROUND(C9*D9*1.5,0)</f>
        <v>0</v>
      </c>
      <c r="G9" s="233"/>
      <c r="H9" s="233"/>
      <c r="I9" s="233">
        <f t="shared" si="1"/>
        <v>0</v>
      </c>
      <c r="J9" s="233">
        <f t="shared" si="2"/>
        <v>0</v>
      </c>
    </row>
    <row r="10" spans="1:11" ht="24" customHeight="1" x14ac:dyDescent="0.25">
      <c r="A10" s="231" t="s">
        <v>173</v>
      </c>
      <c r="B10" s="232"/>
      <c r="C10" s="111"/>
      <c r="D10" s="233"/>
      <c r="E10" s="233">
        <f t="shared" si="0"/>
        <v>0</v>
      </c>
      <c r="F10" s="233">
        <f>ROUND(C10*D10*1.5,0)</f>
        <v>0</v>
      </c>
      <c r="G10" s="233"/>
      <c r="H10" s="233"/>
      <c r="I10" s="233">
        <f t="shared" si="1"/>
        <v>0</v>
      </c>
      <c r="J10" s="233">
        <f t="shared" si="2"/>
        <v>0</v>
      </c>
    </row>
    <row r="11" spans="1:11" ht="24" customHeight="1" x14ac:dyDescent="0.25">
      <c r="A11" s="231" t="s">
        <v>175</v>
      </c>
      <c r="B11" s="232"/>
      <c r="C11" s="111"/>
      <c r="D11" s="233"/>
      <c r="E11" s="233">
        <f t="shared" si="0"/>
        <v>0</v>
      </c>
      <c r="F11" s="233">
        <f t="shared" ref="F11:F17" si="3">ROUND(C11*D11*2.5,0)</f>
        <v>0</v>
      </c>
      <c r="G11" s="233"/>
      <c r="H11" s="233">
        <f t="shared" ref="H11:H16" si="4">SUM(C11*6500*3)</f>
        <v>0</v>
      </c>
      <c r="I11" s="233">
        <f t="shared" si="1"/>
        <v>0</v>
      </c>
      <c r="J11" s="233">
        <f t="shared" si="2"/>
        <v>0</v>
      </c>
    </row>
    <row r="12" spans="1:11" ht="24" customHeight="1" x14ac:dyDescent="0.25">
      <c r="A12" s="231" t="s">
        <v>219</v>
      </c>
      <c r="B12" s="232"/>
      <c r="C12" s="111"/>
      <c r="D12" s="233"/>
      <c r="E12" s="233">
        <f t="shared" si="0"/>
        <v>0</v>
      </c>
      <c r="F12" s="233">
        <f t="shared" si="3"/>
        <v>0</v>
      </c>
      <c r="G12" s="233"/>
      <c r="H12" s="233">
        <f t="shared" si="4"/>
        <v>0</v>
      </c>
      <c r="I12" s="233">
        <f t="shared" si="1"/>
        <v>0</v>
      </c>
      <c r="J12" s="233">
        <f t="shared" si="2"/>
        <v>0</v>
      </c>
    </row>
    <row r="13" spans="1:11" ht="24" customHeight="1" x14ac:dyDescent="0.25">
      <c r="A13" s="231" t="s">
        <v>178</v>
      </c>
      <c r="B13" s="232"/>
      <c r="C13" s="111"/>
      <c r="D13" s="233"/>
      <c r="E13" s="233">
        <f t="shared" si="0"/>
        <v>0</v>
      </c>
      <c r="F13" s="233">
        <f t="shared" si="3"/>
        <v>0</v>
      </c>
      <c r="G13" s="233"/>
      <c r="H13" s="233">
        <f t="shared" si="4"/>
        <v>0</v>
      </c>
      <c r="I13" s="233">
        <f t="shared" si="1"/>
        <v>0</v>
      </c>
      <c r="J13" s="233">
        <f t="shared" si="2"/>
        <v>0</v>
      </c>
    </row>
    <row r="14" spans="1:11" ht="15" customHeight="1" x14ac:dyDescent="0.25">
      <c r="A14" s="231" t="s">
        <v>179</v>
      </c>
      <c r="B14" s="232"/>
      <c r="C14" s="111"/>
      <c r="D14" s="233"/>
      <c r="E14" s="233">
        <f t="shared" si="0"/>
        <v>0</v>
      </c>
      <c r="F14" s="233">
        <f t="shared" si="3"/>
        <v>0</v>
      </c>
      <c r="G14" s="233"/>
      <c r="H14" s="233">
        <f t="shared" si="4"/>
        <v>0</v>
      </c>
      <c r="I14" s="233">
        <f t="shared" si="1"/>
        <v>0</v>
      </c>
      <c r="J14" s="233">
        <f t="shared" si="2"/>
        <v>0</v>
      </c>
    </row>
    <row r="15" spans="1:11" ht="15" customHeight="1" x14ac:dyDescent="0.25">
      <c r="A15" s="231" t="s">
        <v>181</v>
      </c>
      <c r="B15" s="232"/>
      <c r="C15" s="234"/>
      <c r="D15" s="233"/>
      <c r="E15" s="233">
        <f t="shared" si="0"/>
        <v>0</v>
      </c>
      <c r="F15" s="233">
        <f t="shared" si="3"/>
        <v>0</v>
      </c>
      <c r="G15" s="233"/>
      <c r="H15" s="233">
        <f t="shared" si="4"/>
        <v>0</v>
      </c>
      <c r="I15" s="233">
        <f t="shared" si="1"/>
        <v>0</v>
      </c>
      <c r="J15" s="233">
        <f t="shared" si="2"/>
        <v>0</v>
      </c>
    </row>
    <row r="16" spans="1:11" ht="15" customHeight="1" x14ac:dyDescent="0.25">
      <c r="A16" s="231" t="s">
        <v>182</v>
      </c>
      <c r="B16" s="232"/>
      <c r="C16" s="234"/>
      <c r="D16" s="233"/>
      <c r="E16" s="233">
        <f t="shared" si="0"/>
        <v>0</v>
      </c>
      <c r="F16" s="233">
        <f t="shared" si="3"/>
        <v>0</v>
      </c>
      <c r="G16" s="233"/>
      <c r="H16" s="233">
        <f t="shared" si="4"/>
        <v>0</v>
      </c>
      <c r="I16" s="233">
        <f t="shared" si="1"/>
        <v>0</v>
      </c>
      <c r="J16" s="233">
        <f t="shared" si="2"/>
        <v>0</v>
      </c>
    </row>
    <row r="17" spans="1:10" ht="15" customHeight="1" x14ac:dyDescent="0.25">
      <c r="A17" s="231" t="s">
        <v>220</v>
      </c>
      <c r="B17" s="232"/>
      <c r="C17" s="234"/>
      <c r="D17" s="233"/>
      <c r="E17" s="233">
        <f t="shared" si="0"/>
        <v>0</v>
      </c>
      <c r="F17" s="233">
        <f t="shared" si="3"/>
        <v>0</v>
      </c>
      <c r="G17" s="233"/>
      <c r="H17" s="233">
        <f>SUM(C17*2000*2)</f>
        <v>0</v>
      </c>
      <c r="I17" s="233">
        <f t="shared" si="1"/>
        <v>0</v>
      </c>
      <c r="J17" s="233">
        <f t="shared" si="2"/>
        <v>0</v>
      </c>
    </row>
    <row r="18" spans="1:10" ht="15" customHeight="1" x14ac:dyDescent="0.25">
      <c r="A18" s="231" t="s">
        <v>190</v>
      </c>
      <c r="B18" s="232"/>
      <c r="C18" s="234"/>
      <c r="D18" s="233"/>
      <c r="E18" s="233">
        <f t="shared" si="0"/>
        <v>0</v>
      </c>
      <c r="F18" s="233">
        <f>SUM(C18*D18*1)*5/12</f>
        <v>0</v>
      </c>
      <c r="G18" s="233"/>
      <c r="H18" s="233">
        <f>SUM(C18*2000*2)</f>
        <v>0</v>
      </c>
      <c r="I18" s="233">
        <f t="shared" si="1"/>
        <v>0</v>
      </c>
      <c r="J18" s="233">
        <f t="shared" si="2"/>
        <v>0</v>
      </c>
    </row>
    <row r="19" spans="1:10" ht="15" customHeight="1" x14ac:dyDescent="0.25">
      <c r="A19" s="49" t="s">
        <v>221</v>
      </c>
      <c r="B19" s="63" t="s">
        <v>165</v>
      </c>
      <c r="C19" s="111"/>
      <c r="D19" s="233"/>
      <c r="E19" s="233">
        <f t="shared" si="0"/>
        <v>0</v>
      </c>
      <c r="F19" s="233">
        <f>ROUND(C19*D19*1.5,0)*5/12</f>
        <v>0</v>
      </c>
      <c r="G19" s="233"/>
      <c r="H19" s="233"/>
      <c r="I19" s="233">
        <f t="shared" si="1"/>
        <v>0</v>
      </c>
      <c r="J19" s="233">
        <f t="shared" si="2"/>
        <v>0</v>
      </c>
    </row>
    <row r="20" spans="1:10" ht="15" customHeight="1" x14ac:dyDescent="0.25">
      <c r="A20" s="49"/>
      <c r="B20" s="63" t="s">
        <v>167</v>
      </c>
      <c r="C20" s="111"/>
      <c r="D20" s="233"/>
      <c r="E20" s="233">
        <f t="shared" si="0"/>
        <v>0</v>
      </c>
      <c r="F20" s="233">
        <f>ROUND(C20*D20*1.5,0)*5/12</f>
        <v>0</v>
      </c>
      <c r="G20" s="233"/>
      <c r="H20" s="233"/>
      <c r="I20" s="233">
        <f t="shared" si="1"/>
        <v>0</v>
      </c>
      <c r="J20" s="233">
        <f t="shared" si="2"/>
        <v>0</v>
      </c>
    </row>
    <row r="21" spans="1:10" ht="15" customHeight="1" x14ac:dyDescent="0.25">
      <c r="A21" s="49"/>
      <c r="B21" s="63" t="s">
        <v>169</v>
      </c>
      <c r="C21" s="111"/>
      <c r="D21" s="233"/>
      <c r="E21" s="233">
        <f t="shared" si="0"/>
        <v>0</v>
      </c>
      <c r="F21" s="233">
        <f>ROUND(C21*D21*1.5,0)*5/12</f>
        <v>0</v>
      </c>
      <c r="G21" s="233"/>
      <c r="H21" s="233"/>
      <c r="I21" s="233">
        <f t="shared" si="1"/>
        <v>0</v>
      </c>
      <c r="J21" s="233">
        <f t="shared" si="2"/>
        <v>0</v>
      </c>
    </row>
    <row r="22" spans="1:10" ht="15" customHeight="1" x14ac:dyDescent="0.25">
      <c r="A22" s="49"/>
      <c r="B22" s="63" t="s">
        <v>171</v>
      </c>
      <c r="C22" s="111"/>
      <c r="D22" s="233"/>
      <c r="E22" s="233">
        <f t="shared" si="0"/>
        <v>0</v>
      </c>
      <c r="F22" s="233">
        <f>ROUND(C22*D22*1.5,0)*5/12</f>
        <v>0</v>
      </c>
      <c r="G22" s="233"/>
      <c r="H22" s="233"/>
      <c r="I22" s="233">
        <f t="shared" si="1"/>
        <v>0</v>
      </c>
      <c r="J22" s="233">
        <f t="shared" si="2"/>
        <v>0</v>
      </c>
    </row>
    <row r="23" spans="1:10" ht="15" customHeight="1" x14ac:dyDescent="0.25">
      <c r="A23" s="49" t="s">
        <v>222</v>
      </c>
      <c r="B23" s="63" t="s">
        <v>174</v>
      </c>
      <c r="C23" s="111"/>
      <c r="D23" s="233"/>
      <c r="E23" s="233">
        <f t="shared" si="0"/>
        <v>0</v>
      </c>
      <c r="F23" s="233">
        <f>ROUND(C23*D23*1.5,0)*5/12</f>
        <v>0</v>
      </c>
      <c r="G23" s="233"/>
      <c r="H23" s="233"/>
      <c r="I23" s="233">
        <f t="shared" si="1"/>
        <v>0</v>
      </c>
      <c r="J23" s="233">
        <f t="shared" si="2"/>
        <v>0</v>
      </c>
    </row>
    <row r="24" spans="1:10" ht="15" customHeight="1" x14ac:dyDescent="0.25">
      <c r="A24" s="49"/>
      <c r="B24" s="235" t="s">
        <v>192</v>
      </c>
      <c r="C24" s="111"/>
      <c r="D24" s="233"/>
      <c r="E24" s="233">
        <v>0</v>
      </c>
      <c r="F24" s="233"/>
      <c r="G24" s="233"/>
      <c r="H24" s="233"/>
      <c r="I24" s="233">
        <f t="shared" si="1"/>
        <v>0</v>
      </c>
      <c r="J24" s="233">
        <f t="shared" si="2"/>
        <v>0</v>
      </c>
    </row>
    <row r="25" spans="1:10" ht="15" customHeight="1" x14ac:dyDescent="0.25">
      <c r="A25" s="48" t="s">
        <v>223</v>
      </c>
      <c r="B25" s="63" t="s">
        <v>165</v>
      </c>
      <c r="C25" s="236">
        <f>(C6+C19)*0</f>
        <v>0</v>
      </c>
      <c r="D25" s="233">
        <f>SUM(795*4*C25)</f>
        <v>0</v>
      </c>
      <c r="E25" s="233">
        <f>SUM(11*D25)</f>
        <v>0</v>
      </c>
      <c r="F25" s="233"/>
      <c r="G25" s="233"/>
      <c r="H25" s="233"/>
      <c r="I25" s="233">
        <f t="shared" si="1"/>
        <v>0</v>
      </c>
      <c r="J25" s="233">
        <f t="shared" si="2"/>
        <v>0</v>
      </c>
    </row>
    <row r="26" spans="1:10" ht="15" customHeight="1" x14ac:dyDescent="0.25">
      <c r="A26" s="48"/>
      <c r="B26" s="63" t="s">
        <v>167</v>
      </c>
      <c r="C26" s="236">
        <f>(C7+C20)*0</f>
        <v>0</v>
      </c>
      <c r="D26" s="233">
        <f>SUM(685*4*C26)</f>
        <v>0</v>
      </c>
      <c r="E26" s="233">
        <f>SUM(11*D26)</f>
        <v>0</v>
      </c>
      <c r="F26" s="233"/>
      <c r="G26" s="233"/>
      <c r="H26" s="233"/>
      <c r="I26" s="233">
        <v>0</v>
      </c>
      <c r="J26" s="233">
        <f t="shared" si="2"/>
        <v>0</v>
      </c>
    </row>
    <row r="27" spans="1:10" ht="15" customHeight="1" x14ac:dyDescent="0.25">
      <c r="A27" s="48"/>
      <c r="B27" s="63" t="s">
        <v>169</v>
      </c>
      <c r="C27" s="236">
        <f>(C8+C21)*0</f>
        <v>0</v>
      </c>
      <c r="D27" s="233">
        <f>SUM(630*4*C27)</f>
        <v>0</v>
      </c>
      <c r="E27" s="233">
        <f>SUM(11*D27)</f>
        <v>0</v>
      </c>
      <c r="F27" s="233"/>
      <c r="G27" s="233"/>
      <c r="H27" s="233"/>
      <c r="I27" s="233">
        <v>0</v>
      </c>
      <c r="J27" s="233">
        <f t="shared" si="2"/>
        <v>0</v>
      </c>
    </row>
    <row r="28" spans="1:10" ht="15" customHeight="1" x14ac:dyDescent="0.25">
      <c r="A28" s="48"/>
      <c r="B28" s="63" t="s">
        <v>171</v>
      </c>
      <c r="C28" s="236">
        <f>(C9+C22)*0</f>
        <v>0</v>
      </c>
      <c r="D28" s="233">
        <f>SUM(575*4*C28)</f>
        <v>0</v>
      </c>
      <c r="E28" s="233">
        <f>SUM(11*D28)</f>
        <v>0</v>
      </c>
      <c r="F28" s="233"/>
      <c r="G28" s="233"/>
      <c r="H28" s="233"/>
      <c r="I28" s="233">
        <v>0</v>
      </c>
      <c r="J28" s="233">
        <f t="shared" si="2"/>
        <v>0</v>
      </c>
    </row>
    <row r="29" spans="1:10" ht="16.5" customHeight="1" x14ac:dyDescent="0.25">
      <c r="A29" s="48" t="s">
        <v>224</v>
      </c>
      <c r="B29" s="63" t="s">
        <v>165</v>
      </c>
      <c r="C29" s="236"/>
      <c r="D29" s="233">
        <f>SUM(955*4*C29)</f>
        <v>0</v>
      </c>
      <c r="E29" s="233">
        <f>SUM(4.5*D29)</f>
        <v>0</v>
      </c>
      <c r="F29" s="233"/>
      <c r="G29" s="233"/>
      <c r="H29" s="233"/>
      <c r="I29" s="233">
        <f t="shared" ref="I29:I36" si="5">SUM(F29:H29)</f>
        <v>0</v>
      </c>
      <c r="J29" s="233">
        <f t="shared" si="2"/>
        <v>0</v>
      </c>
    </row>
    <row r="30" spans="1:10" ht="16.5" customHeight="1" x14ac:dyDescent="0.25">
      <c r="A30" s="48"/>
      <c r="B30" s="63" t="s">
        <v>167</v>
      </c>
      <c r="C30" s="236"/>
      <c r="D30" s="233">
        <f>SUM(820*4*C30)</f>
        <v>0</v>
      </c>
      <c r="E30" s="233">
        <f>SUM(4.5*D30)</f>
        <v>0</v>
      </c>
      <c r="F30" s="233"/>
      <c r="G30" s="233"/>
      <c r="H30" s="233"/>
      <c r="I30" s="233">
        <f t="shared" si="5"/>
        <v>0</v>
      </c>
      <c r="J30" s="233">
        <f t="shared" si="2"/>
        <v>0</v>
      </c>
    </row>
    <row r="31" spans="1:10" ht="19.5" customHeight="1" x14ac:dyDescent="0.25">
      <c r="A31" s="48"/>
      <c r="B31" s="63" t="s">
        <v>169</v>
      </c>
      <c r="C31" s="236"/>
      <c r="D31" s="233">
        <f>SUM(760*4*C31)</f>
        <v>0</v>
      </c>
      <c r="E31" s="233">
        <f>SUM(4.5*D31)</f>
        <v>0</v>
      </c>
      <c r="F31" s="233"/>
      <c r="G31" s="233"/>
      <c r="H31" s="233"/>
      <c r="I31" s="233">
        <f t="shared" si="5"/>
        <v>0</v>
      </c>
      <c r="J31" s="233">
        <f t="shared" si="2"/>
        <v>0</v>
      </c>
    </row>
    <row r="32" spans="1:10" ht="18.75" customHeight="1" x14ac:dyDescent="0.25">
      <c r="A32" s="48"/>
      <c r="B32" s="63" t="s">
        <v>171</v>
      </c>
      <c r="C32" s="236"/>
      <c r="D32" s="233">
        <f>SUM(695*4*C32)</f>
        <v>0</v>
      </c>
      <c r="E32" s="233">
        <f>SUM(4.5*D32)</f>
        <v>0</v>
      </c>
      <c r="F32" s="233"/>
      <c r="G32" s="233"/>
      <c r="H32" s="233"/>
      <c r="I32" s="233">
        <f t="shared" si="5"/>
        <v>0</v>
      </c>
      <c r="J32" s="233">
        <f t="shared" si="2"/>
        <v>0</v>
      </c>
    </row>
    <row r="33" spans="1:10" s="214" customFormat="1" ht="24" customHeight="1" x14ac:dyDescent="0.25">
      <c r="A33" s="237" t="s">
        <v>225</v>
      </c>
      <c r="B33" s="238"/>
      <c r="C33" s="111"/>
      <c r="D33" s="233">
        <v>0</v>
      </c>
      <c r="E33" s="233">
        <f>C33*D33*12</f>
        <v>0</v>
      </c>
      <c r="F33" s="233"/>
      <c r="G33" s="233"/>
      <c r="H33" s="233"/>
      <c r="I33" s="233">
        <f t="shared" si="5"/>
        <v>0</v>
      </c>
      <c r="J33" s="233">
        <f t="shared" si="2"/>
        <v>0</v>
      </c>
    </row>
    <row r="34" spans="1:10" ht="16.5" customHeight="1" x14ac:dyDescent="0.25">
      <c r="A34" s="239" t="s">
        <v>226</v>
      </c>
      <c r="B34" s="238"/>
      <c r="C34" s="111"/>
      <c r="D34" s="233"/>
      <c r="E34" s="233">
        <f>SUM(C34*D34*12)</f>
        <v>0</v>
      </c>
      <c r="F34" s="233"/>
      <c r="G34" s="233"/>
      <c r="H34" s="233"/>
      <c r="I34" s="233">
        <f t="shared" si="5"/>
        <v>0</v>
      </c>
      <c r="J34" s="233">
        <f t="shared" si="2"/>
        <v>0</v>
      </c>
    </row>
    <row r="35" spans="1:10" ht="16.5" customHeight="1" x14ac:dyDescent="0.25">
      <c r="A35" s="63" t="s">
        <v>227</v>
      </c>
      <c r="B35" s="238"/>
      <c r="C35" s="111"/>
      <c r="D35" s="233"/>
      <c r="E35" s="233">
        <f>C35*D35*12</f>
        <v>0</v>
      </c>
      <c r="F35" s="233">
        <f>SUM(C35*D35*1.5)</f>
        <v>0</v>
      </c>
      <c r="G35" s="233"/>
      <c r="H35" s="233"/>
      <c r="I35" s="233">
        <f t="shared" si="5"/>
        <v>0</v>
      </c>
      <c r="J35" s="233">
        <f t="shared" si="2"/>
        <v>0</v>
      </c>
    </row>
    <row r="36" spans="1:10" ht="16.5" customHeight="1" x14ac:dyDescent="0.25">
      <c r="A36" s="63" t="s">
        <v>228</v>
      </c>
      <c r="B36" s="238"/>
      <c r="C36" s="111"/>
      <c r="D36" s="233">
        <f>SUM(E36/12)</f>
        <v>0</v>
      </c>
      <c r="E36" s="233">
        <f>SUM(E6:E35)</f>
        <v>0</v>
      </c>
      <c r="F36" s="233">
        <f>SUM(F6:F35)</f>
        <v>0</v>
      </c>
      <c r="G36" s="233"/>
      <c r="H36" s="233">
        <f>SUM(H6:H35)</f>
        <v>0</v>
      </c>
      <c r="I36" s="233">
        <f t="shared" si="5"/>
        <v>0</v>
      </c>
      <c r="J36" s="233">
        <f t="shared" si="2"/>
        <v>0</v>
      </c>
    </row>
    <row r="37" spans="1:10" ht="16.5" customHeight="1" x14ac:dyDescent="0.25">
      <c r="A37" s="240" t="s">
        <v>229</v>
      </c>
      <c r="B37" s="241"/>
      <c r="C37" s="242"/>
      <c r="D37" s="243"/>
      <c r="E37" s="243"/>
      <c r="F37" s="243"/>
      <c r="G37" s="243"/>
      <c r="H37" s="243"/>
      <c r="I37" s="243"/>
      <c r="J37" s="244"/>
    </row>
    <row r="38" spans="1:10" ht="16.5" customHeight="1" x14ac:dyDescent="0.25">
      <c r="A38" s="214" t="s">
        <v>230</v>
      </c>
      <c r="C38" s="214"/>
      <c r="J38" s="244"/>
    </row>
  </sheetData>
  <mergeCells count="9">
    <mergeCell ref="A23:A24"/>
    <mergeCell ref="A25:A28"/>
    <mergeCell ref="A29:A32"/>
    <mergeCell ref="A1:J1"/>
    <mergeCell ref="A4:B5"/>
    <mergeCell ref="D4:D5"/>
    <mergeCell ref="E4:E5"/>
    <mergeCell ref="F4:I4"/>
    <mergeCell ref="A19:A22"/>
  </mergeCells>
  <phoneticPr fontId="20" type="noConversion"/>
  <printOptions horizontalCentered="1"/>
  <pageMargins left="0.17" right="0.17" top="0.43000000000000005" bottom="0.19" header="0.33000000000000007" footer="0.17"/>
  <pageSetup paperSize="0" scale="80" fitToWidth="0" fitToHeight="0" pageOrder="overThenDown" orientation="landscape" horizontalDpi="0" verticalDpi="0" copies="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5"/>
  <sheetViews>
    <sheetView workbookViewId="0"/>
  </sheetViews>
  <sheetFormatPr defaultRowHeight="16.5" customHeight="1" x14ac:dyDescent="0.25"/>
  <cols>
    <col min="1" max="1" width="9.625" style="247" customWidth="1"/>
    <col min="2" max="2" width="5.875" style="247" customWidth="1"/>
    <col min="3" max="3" width="6.5" style="248" customWidth="1"/>
    <col min="4" max="4" width="5.625" style="248" customWidth="1"/>
    <col min="5" max="5" width="23" style="249" customWidth="1"/>
    <col min="6" max="6" width="11" customWidth="1"/>
    <col min="7" max="7" width="11.25" customWidth="1"/>
    <col min="8" max="8" width="12.5" customWidth="1"/>
    <col min="9" max="9" width="11.125" customWidth="1"/>
    <col min="10" max="10" width="10.75" customWidth="1"/>
    <col min="11" max="11" width="10.25" customWidth="1"/>
    <col min="12" max="12" width="10.75" customWidth="1"/>
    <col min="13" max="13" width="11" customWidth="1"/>
    <col min="14" max="14" width="11.375" customWidth="1"/>
    <col min="15" max="15" width="11" customWidth="1"/>
    <col min="16" max="16" width="10.5" customWidth="1"/>
    <col min="17" max="17" width="10.125" customWidth="1"/>
    <col min="18" max="18" width="10.875" customWidth="1"/>
    <col min="19" max="64" width="8.375" customWidth="1"/>
    <col min="65" max="65" width="9" customWidth="1"/>
  </cols>
  <sheetData>
    <row r="1" spans="1:18" ht="38.25" customHeight="1" x14ac:dyDescent="0.25">
      <c r="R1" s="250" t="s">
        <v>231</v>
      </c>
    </row>
    <row r="2" spans="1:18" ht="21.75" customHeight="1" x14ac:dyDescent="0.25">
      <c r="A2" s="328" t="s">
        <v>232</v>
      </c>
      <c r="B2" s="328"/>
      <c r="C2" s="251" t="s">
        <v>1</v>
      </c>
      <c r="D2" s="251"/>
      <c r="E2" s="252"/>
      <c r="F2" s="329" t="s">
        <v>233</v>
      </c>
      <c r="G2" s="329"/>
      <c r="H2" s="329"/>
      <c r="I2" s="252"/>
      <c r="J2" s="252"/>
      <c r="K2" s="252"/>
      <c r="L2" s="252"/>
      <c r="M2" s="252"/>
      <c r="N2" s="252"/>
      <c r="O2" s="252"/>
      <c r="P2" s="253"/>
      <c r="Q2" s="252"/>
      <c r="R2" s="252" t="s">
        <v>19</v>
      </c>
    </row>
    <row r="3" spans="1:18" ht="17.25" customHeight="1" x14ac:dyDescent="0.25">
      <c r="A3" s="330" t="s">
        <v>234</v>
      </c>
      <c r="B3" s="330"/>
      <c r="C3" s="254" t="s">
        <v>43</v>
      </c>
      <c r="D3" s="254" t="s">
        <v>235</v>
      </c>
      <c r="E3" s="255" t="s">
        <v>236</v>
      </c>
      <c r="F3" s="256" t="s">
        <v>237</v>
      </c>
      <c r="G3" s="256" t="s">
        <v>238</v>
      </c>
      <c r="H3" s="256" t="s">
        <v>239</v>
      </c>
      <c r="I3" s="256" t="s">
        <v>240</v>
      </c>
      <c r="J3" s="256" t="s">
        <v>241</v>
      </c>
      <c r="K3" s="257" t="s">
        <v>242</v>
      </c>
      <c r="L3" s="257" t="s">
        <v>243</v>
      </c>
      <c r="M3" s="257" t="s">
        <v>244</v>
      </c>
      <c r="N3" s="257" t="s">
        <v>245</v>
      </c>
      <c r="O3" s="257" t="s">
        <v>246</v>
      </c>
      <c r="P3" s="257" t="s">
        <v>247</v>
      </c>
      <c r="Q3" s="257" t="s">
        <v>248</v>
      </c>
      <c r="R3" s="257" t="s">
        <v>228</v>
      </c>
    </row>
    <row r="4" spans="1:18" ht="17.25" customHeight="1" x14ac:dyDescent="0.25">
      <c r="A4" s="331" t="s">
        <v>249</v>
      </c>
      <c r="B4" s="331"/>
      <c r="C4" s="258" t="s">
        <v>250</v>
      </c>
      <c r="D4" s="259" t="s">
        <v>251</v>
      </c>
      <c r="E4" s="260" t="s">
        <v>252</v>
      </c>
      <c r="F4" s="261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  <c r="R4" s="262">
        <f t="shared" ref="R4:R21" si="0">SUM(F4:Q4)</f>
        <v>0</v>
      </c>
    </row>
    <row r="5" spans="1:18" ht="17.25" customHeight="1" x14ac:dyDescent="0.25">
      <c r="A5" s="332" t="s">
        <v>253</v>
      </c>
      <c r="B5" s="332"/>
      <c r="C5" s="258" t="s">
        <v>254</v>
      </c>
      <c r="D5" s="259" t="s">
        <v>255</v>
      </c>
      <c r="E5" s="263" t="s">
        <v>256</v>
      </c>
      <c r="F5" s="261"/>
      <c r="G5" s="262"/>
      <c r="H5" s="262"/>
      <c r="I5" s="262"/>
      <c r="J5" s="262"/>
      <c r="K5" s="262"/>
      <c r="L5" s="262"/>
      <c r="M5" s="262"/>
      <c r="N5" s="262"/>
      <c r="O5" s="262"/>
      <c r="P5" s="262"/>
      <c r="Q5" s="262"/>
      <c r="R5" s="262">
        <f t="shared" si="0"/>
        <v>0</v>
      </c>
    </row>
    <row r="6" spans="1:18" ht="17.25" customHeight="1" x14ac:dyDescent="0.25">
      <c r="A6" s="332" t="s">
        <v>257</v>
      </c>
      <c r="B6" s="332"/>
      <c r="C6" s="258" t="s">
        <v>258</v>
      </c>
      <c r="D6" s="259" t="s">
        <v>259</v>
      </c>
      <c r="E6" s="260" t="s">
        <v>260</v>
      </c>
      <c r="F6" s="261"/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62"/>
      <c r="R6" s="262">
        <f t="shared" si="0"/>
        <v>0</v>
      </c>
    </row>
    <row r="7" spans="1:18" ht="17.25" customHeight="1" x14ac:dyDescent="0.25">
      <c r="A7" s="331" t="s">
        <v>261</v>
      </c>
      <c r="B7" s="331"/>
      <c r="C7" s="258" t="s">
        <v>262</v>
      </c>
      <c r="D7" s="259" t="s">
        <v>263</v>
      </c>
      <c r="E7" s="260" t="s">
        <v>264</v>
      </c>
      <c r="F7" s="261"/>
      <c r="G7" s="262"/>
      <c r="H7" s="262"/>
      <c r="I7" s="262"/>
      <c r="J7" s="262"/>
      <c r="K7" s="262"/>
      <c r="L7" s="262"/>
      <c r="M7" s="262"/>
      <c r="N7" s="262"/>
      <c r="O7" s="262"/>
      <c r="P7" s="262"/>
      <c r="Q7" s="262"/>
      <c r="R7" s="262">
        <f t="shared" si="0"/>
        <v>0</v>
      </c>
    </row>
    <row r="8" spans="1:18" ht="16.5" customHeight="1" x14ac:dyDescent="0.25">
      <c r="A8" s="333" t="s">
        <v>265</v>
      </c>
      <c r="B8" s="333"/>
      <c r="C8" s="258" t="s">
        <v>266</v>
      </c>
      <c r="D8" s="259" t="s">
        <v>267</v>
      </c>
      <c r="E8" s="260" t="s">
        <v>268</v>
      </c>
      <c r="F8" s="261"/>
      <c r="G8" s="262"/>
      <c r="H8" s="262"/>
      <c r="I8" s="262"/>
      <c r="J8" s="262"/>
      <c r="K8" s="262"/>
      <c r="L8" s="262"/>
      <c r="M8" s="262"/>
      <c r="N8" s="262"/>
      <c r="O8" s="262"/>
      <c r="P8" s="262"/>
      <c r="Q8" s="262"/>
      <c r="R8" s="262">
        <f t="shared" si="0"/>
        <v>0</v>
      </c>
    </row>
    <row r="9" spans="1:18" ht="16.5" customHeight="1" x14ac:dyDescent="0.25">
      <c r="A9" s="264"/>
      <c r="B9" s="265"/>
      <c r="C9" s="266" t="s">
        <v>269</v>
      </c>
      <c r="D9" s="267" t="s">
        <v>267</v>
      </c>
      <c r="E9" s="267" t="s">
        <v>270</v>
      </c>
      <c r="F9" s="261"/>
      <c r="G9" s="262"/>
      <c r="H9" s="262"/>
      <c r="I9" s="262"/>
      <c r="J9" s="262"/>
      <c r="K9" s="262"/>
      <c r="L9" s="262"/>
      <c r="M9" s="262"/>
      <c r="N9" s="262"/>
      <c r="O9" s="262"/>
      <c r="P9" s="262"/>
      <c r="Q9" s="262"/>
      <c r="R9" s="262">
        <f t="shared" si="0"/>
        <v>0</v>
      </c>
    </row>
    <row r="10" spans="1:18" ht="16.5" customHeight="1" x14ac:dyDescent="0.25">
      <c r="A10" s="268"/>
      <c r="B10" s="269"/>
      <c r="C10" s="270" t="s">
        <v>271</v>
      </c>
      <c r="D10" s="271" t="s">
        <v>267</v>
      </c>
      <c r="E10" s="263" t="s">
        <v>272</v>
      </c>
      <c r="F10" s="261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>
        <f t="shared" si="0"/>
        <v>0</v>
      </c>
    </row>
    <row r="11" spans="1:18" ht="16.5" customHeight="1" x14ac:dyDescent="0.25">
      <c r="A11" s="268"/>
      <c r="B11" s="269"/>
      <c r="C11" s="270" t="s">
        <v>273</v>
      </c>
      <c r="D11" s="271" t="s">
        <v>267</v>
      </c>
      <c r="E11" s="263" t="s">
        <v>274</v>
      </c>
      <c r="F11" s="261"/>
      <c r="G11" s="262"/>
      <c r="H11" s="262"/>
      <c r="I11" s="262"/>
      <c r="J11" s="262"/>
      <c r="K11" s="262"/>
      <c r="L11" s="262"/>
      <c r="M11" s="262"/>
      <c r="N11" s="262"/>
      <c r="O11" s="262"/>
      <c r="P11" s="262"/>
      <c r="Q11" s="262"/>
      <c r="R11" s="262">
        <f t="shared" si="0"/>
        <v>0</v>
      </c>
    </row>
    <row r="12" spans="1:18" ht="16.5" customHeight="1" x14ac:dyDescent="0.25">
      <c r="A12" s="268"/>
      <c r="B12" s="269"/>
      <c r="C12" s="270" t="s">
        <v>275</v>
      </c>
      <c r="D12" s="271" t="s">
        <v>267</v>
      </c>
      <c r="E12" s="263" t="s">
        <v>276</v>
      </c>
      <c r="F12" s="261"/>
      <c r="G12" s="262"/>
      <c r="H12" s="262"/>
      <c r="I12" s="262"/>
      <c r="J12" s="262"/>
      <c r="K12" s="262"/>
      <c r="L12" s="262"/>
      <c r="M12" s="262"/>
      <c r="N12" s="262"/>
      <c r="O12" s="262"/>
      <c r="P12" s="262"/>
      <c r="Q12" s="262"/>
      <c r="R12" s="262">
        <f t="shared" si="0"/>
        <v>0</v>
      </c>
    </row>
    <row r="13" spans="1:18" ht="16.5" customHeight="1" x14ac:dyDescent="0.25">
      <c r="A13" s="268"/>
      <c r="B13" s="269"/>
      <c r="C13" s="270" t="s">
        <v>277</v>
      </c>
      <c r="D13" s="271" t="s">
        <v>267</v>
      </c>
      <c r="E13" s="263" t="s">
        <v>278</v>
      </c>
      <c r="F13" s="261"/>
      <c r="G13" s="262"/>
      <c r="H13" s="262"/>
      <c r="I13" s="262"/>
      <c r="J13" s="262"/>
      <c r="K13" s="262"/>
      <c r="L13" s="262"/>
      <c r="M13" s="262"/>
      <c r="N13" s="262"/>
      <c r="O13" s="262"/>
      <c r="P13" s="262"/>
      <c r="Q13" s="262"/>
      <c r="R13" s="262">
        <f t="shared" si="0"/>
        <v>0</v>
      </c>
    </row>
    <row r="14" spans="1:18" ht="16.5" customHeight="1" x14ac:dyDescent="0.25">
      <c r="A14" s="268"/>
      <c r="B14" s="272"/>
      <c r="C14" s="270" t="s">
        <v>279</v>
      </c>
      <c r="D14" s="271" t="s">
        <v>267</v>
      </c>
      <c r="E14" s="263" t="s">
        <v>280</v>
      </c>
      <c r="F14" s="261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>
        <f t="shared" si="0"/>
        <v>0</v>
      </c>
    </row>
    <row r="15" spans="1:18" ht="17.25" customHeight="1" x14ac:dyDescent="0.25">
      <c r="A15" s="268"/>
      <c r="B15" s="269"/>
      <c r="C15" s="273" t="s">
        <v>281</v>
      </c>
      <c r="D15" s="274" t="s">
        <v>267</v>
      </c>
      <c r="E15" s="275" t="s">
        <v>282</v>
      </c>
      <c r="F15" s="261"/>
      <c r="G15" s="262"/>
      <c r="H15" s="262"/>
      <c r="I15" s="262"/>
      <c r="J15" s="262"/>
      <c r="K15" s="262"/>
      <c r="L15" s="262"/>
      <c r="M15" s="262"/>
      <c r="N15" s="262"/>
      <c r="O15" s="262"/>
      <c r="P15" s="262"/>
      <c r="Q15" s="262"/>
      <c r="R15" s="262">
        <f t="shared" si="0"/>
        <v>0</v>
      </c>
    </row>
    <row r="16" spans="1:18" ht="16.5" customHeight="1" x14ac:dyDescent="0.25">
      <c r="A16" s="333" t="s">
        <v>283</v>
      </c>
      <c r="B16" s="333"/>
      <c r="C16" s="270" t="s">
        <v>284</v>
      </c>
      <c r="D16" s="271" t="s">
        <v>285</v>
      </c>
      <c r="E16" s="263" t="s">
        <v>286</v>
      </c>
      <c r="F16" s="261"/>
      <c r="G16" s="262"/>
      <c r="H16" s="262"/>
      <c r="I16" s="262"/>
      <c r="J16" s="262"/>
      <c r="K16" s="262"/>
      <c r="L16" s="262"/>
      <c r="M16" s="262"/>
      <c r="N16" s="262"/>
      <c r="O16" s="262"/>
      <c r="P16" s="262"/>
      <c r="Q16" s="262"/>
      <c r="R16" s="262">
        <f t="shared" si="0"/>
        <v>0</v>
      </c>
    </row>
    <row r="17" spans="1:18" ht="17.25" customHeight="1" x14ac:dyDescent="0.25">
      <c r="A17" s="276"/>
      <c r="B17" s="277"/>
      <c r="C17" s="270" t="s">
        <v>287</v>
      </c>
      <c r="D17" s="271" t="s">
        <v>285</v>
      </c>
      <c r="E17" s="263" t="s">
        <v>288</v>
      </c>
      <c r="F17" s="261"/>
      <c r="G17" s="262"/>
      <c r="H17" s="262"/>
      <c r="I17" s="262"/>
      <c r="J17" s="262"/>
      <c r="K17" s="262"/>
      <c r="L17" s="262"/>
      <c r="M17" s="262"/>
      <c r="N17" s="262"/>
      <c r="O17" s="262"/>
      <c r="P17" s="262"/>
      <c r="Q17" s="262"/>
      <c r="R17" s="262">
        <f t="shared" si="0"/>
        <v>0</v>
      </c>
    </row>
    <row r="18" spans="1:18" ht="16.5" customHeight="1" x14ac:dyDescent="0.25">
      <c r="A18" s="333" t="s">
        <v>289</v>
      </c>
      <c r="B18" s="333"/>
      <c r="C18" s="258" t="s">
        <v>290</v>
      </c>
      <c r="D18" s="259" t="s">
        <v>291</v>
      </c>
      <c r="E18" s="260" t="s">
        <v>292</v>
      </c>
      <c r="F18" s="261"/>
      <c r="G18" s="262"/>
      <c r="H18" s="262"/>
      <c r="I18" s="262"/>
      <c r="J18" s="262"/>
      <c r="K18" s="262"/>
      <c r="L18" s="262"/>
      <c r="M18" s="262"/>
      <c r="N18" s="262"/>
      <c r="O18" s="262"/>
      <c r="P18" s="262"/>
      <c r="Q18" s="262"/>
      <c r="R18" s="262">
        <f t="shared" si="0"/>
        <v>0</v>
      </c>
    </row>
    <row r="19" spans="1:18" ht="16.5" customHeight="1" x14ac:dyDescent="0.25">
      <c r="A19" s="278"/>
      <c r="C19" s="258" t="s">
        <v>293</v>
      </c>
      <c r="D19" s="259" t="s">
        <v>291</v>
      </c>
      <c r="E19" s="260" t="s">
        <v>294</v>
      </c>
      <c r="F19" s="261"/>
      <c r="G19" s="262"/>
      <c r="H19" s="262"/>
      <c r="I19" s="262"/>
      <c r="J19" s="262"/>
      <c r="K19" s="262"/>
      <c r="L19" s="262"/>
      <c r="M19" s="262"/>
      <c r="N19" s="262"/>
      <c r="O19" s="262"/>
      <c r="P19" s="262"/>
      <c r="Q19" s="262"/>
      <c r="R19" s="262">
        <f t="shared" si="0"/>
        <v>0</v>
      </c>
    </row>
    <row r="20" spans="1:18" ht="16.5" customHeight="1" x14ac:dyDescent="0.25">
      <c r="A20" s="278"/>
      <c r="B20" s="279"/>
      <c r="C20" s="258" t="s">
        <v>295</v>
      </c>
      <c r="D20" s="259" t="s">
        <v>291</v>
      </c>
      <c r="E20" s="260" t="s">
        <v>296</v>
      </c>
      <c r="F20" s="261"/>
      <c r="G20" s="262"/>
      <c r="H20" s="262"/>
      <c r="I20" s="262"/>
      <c r="J20" s="262"/>
      <c r="K20" s="262"/>
      <c r="L20" s="262"/>
      <c r="M20" s="262"/>
      <c r="N20" s="262"/>
      <c r="O20" s="262"/>
      <c r="P20" s="262"/>
      <c r="Q20" s="262"/>
      <c r="R20" s="262">
        <f t="shared" si="0"/>
        <v>0</v>
      </c>
    </row>
    <row r="21" spans="1:18" ht="17.25" customHeight="1" x14ac:dyDescent="0.25">
      <c r="A21" s="280"/>
      <c r="B21" s="281"/>
      <c r="C21" s="266" t="s">
        <v>297</v>
      </c>
      <c r="D21" s="282" t="s">
        <v>291</v>
      </c>
      <c r="E21" s="283" t="s">
        <v>298</v>
      </c>
      <c r="F21" s="261"/>
      <c r="G21" s="262"/>
      <c r="H21" s="262"/>
      <c r="I21" s="262"/>
      <c r="J21" s="262"/>
      <c r="K21" s="262"/>
      <c r="L21" s="262"/>
      <c r="M21" s="262"/>
      <c r="N21" s="262"/>
      <c r="O21" s="262"/>
      <c r="P21" s="262"/>
      <c r="Q21" s="262"/>
      <c r="R21" s="262">
        <f t="shared" si="0"/>
        <v>0</v>
      </c>
    </row>
    <row r="22" spans="1:18" ht="17.25" customHeight="1" x14ac:dyDescent="0.25">
      <c r="A22" s="278" t="s">
        <v>299</v>
      </c>
      <c r="C22" s="284" t="s">
        <v>300</v>
      </c>
      <c r="D22" s="285" t="s">
        <v>301</v>
      </c>
      <c r="E22" s="286" t="s">
        <v>299</v>
      </c>
      <c r="F22" s="261"/>
      <c r="G22" s="262"/>
      <c r="H22" s="262"/>
      <c r="I22" s="262"/>
      <c r="J22" s="262"/>
      <c r="K22" s="262"/>
      <c r="L22" s="262"/>
      <c r="M22" s="262"/>
      <c r="N22" s="262"/>
      <c r="O22" s="262"/>
      <c r="P22" s="262"/>
      <c r="Q22" s="262"/>
      <c r="R22" s="262"/>
    </row>
    <row r="23" spans="1:18" ht="16.5" customHeight="1" x14ac:dyDescent="0.25">
      <c r="A23" s="333" t="s">
        <v>302</v>
      </c>
      <c r="B23" s="333"/>
      <c r="C23" s="270" t="s">
        <v>303</v>
      </c>
      <c r="D23" s="271" t="s">
        <v>304</v>
      </c>
      <c r="E23" s="263" t="s">
        <v>305</v>
      </c>
      <c r="F23" s="261"/>
      <c r="G23" s="262"/>
      <c r="H23" s="262"/>
      <c r="I23" s="262"/>
      <c r="J23" s="262"/>
      <c r="K23" s="262"/>
      <c r="L23" s="262"/>
      <c r="M23" s="262"/>
      <c r="N23" s="262"/>
      <c r="O23" s="262"/>
      <c r="P23" s="262"/>
      <c r="Q23" s="262"/>
      <c r="R23" s="262">
        <f t="shared" ref="R23:R67" si="1">SUM(F23:Q23)</f>
        <v>0</v>
      </c>
    </row>
    <row r="24" spans="1:18" ht="16.5" customHeight="1" x14ac:dyDescent="0.25">
      <c r="A24" s="268"/>
      <c r="B24" s="269"/>
      <c r="C24" s="270" t="s">
        <v>306</v>
      </c>
      <c r="D24" s="271" t="s">
        <v>304</v>
      </c>
      <c r="E24" s="263" t="s">
        <v>307</v>
      </c>
      <c r="F24" s="261"/>
      <c r="G24" s="262"/>
      <c r="H24" s="262"/>
      <c r="I24" s="262"/>
      <c r="J24" s="262"/>
      <c r="K24" s="262"/>
      <c r="L24" s="262"/>
      <c r="M24" s="262"/>
      <c r="N24" s="262"/>
      <c r="O24" s="262"/>
      <c r="P24" s="262"/>
      <c r="Q24" s="262"/>
      <c r="R24" s="262">
        <f t="shared" si="1"/>
        <v>0</v>
      </c>
    </row>
    <row r="25" spans="1:18" ht="16.5" customHeight="1" x14ac:dyDescent="0.25">
      <c r="A25" s="268"/>
      <c r="B25" s="269"/>
      <c r="C25" s="270" t="s">
        <v>308</v>
      </c>
      <c r="D25" s="271" t="s">
        <v>304</v>
      </c>
      <c r="E25" s="263" t="s">
        <v>309</v>
      </c>
      <c r="F25" s="261"/>
      <c r="G25" s="262"/>
      <c r="H25" s="262"/>
      <c r="I25" s="262"/>
      <c r="J25" s="262"/>
      <c r="K25" s="262"/>
      <c r="L25" s="262"/>
      <c r="M25" s="262"/>
      <c r="N25" s="262"/>
      <c r="O25" s="262"/>
      <c r="P25" s="262"/>
      <c r="Q25" s="262"/>
      <c r="R25" s="262">
        <f t="shared" si="1"/>
        <v>0</v>
      </c>
    </row>
    <row r="26" spans="1:18" ht="17.25" customHeight="1" x14ac:dyDescent="0.25">
      <c r="A26" s="276"/>
      <c r="B26" s="277"/>
      <c r="C26" s="270" t="s">
        <v>310</v>
      </c>
      <c r="D26" s="271" t="s">
        <v>304</v>
      </c>
      <c r="E26" s="263" t="s">
        <v>311</v>
      </c>
      <c r="F26" s="261"/>
      <c r="G26" s="262"/>
      <c r="H26" s="262"/>
      <c r="I26" s="262"/>
      <c r="J26" s="262"/>
      <c r="K26" s="262"/>
      <c r="L26" s="262"/>
      <c r="M26" s="262"/>
      <c r="N26" s="262"/>
      <c r="O26" s="262"/>
      <c r="P26" s="262"/>
      <c r="Q26" s="262"/>
      <c r="R26" s="262">
        <f t="shared" si="1"/>
        <v>0</v>
      </c>
    </row>
    <row r="27" spans="1:18" ht="16.5" customHeight="1" x14ac:dyDescent="0.25">
      <c r="A27" s="287" t="s">
        <v>312</v>
      </c>
      <c r="B27" s="288"/>
      <c r="C27" s="270" t="s">
        <v>313</v>
      </c>
      <c r="D27" s="271" t="s">
        <v>314</v>
      </c>
      <c r="E27" s="263" t="s">
        <v>315</v>
      </c>
      <c r="F27" s="261"/>
      <c r="G27" s="262"/>
      <c r="H27" s="262"/>
      <c r="I27" s="262"/>
      <c r="J27" s="262"/>
      <c r="K27" s="262"/>
      <c r="L27" s="262"/>
      <c r="M27" s="262"/>
      <c r="N27" s="262"/>
      <c r="O27" s="262"/>
      <c r="P27" s="262"/>
      <c r="Q27" s="262"/>
      <c r="R27" s="262">
        <f t="shared" si="1"/>
        <v>0</v>
      </c>
    </row>
    <row r="28" spans="1:18" ht="16.5" customHeight="1" x14ac:dyDescent="0.25">
      <c r="A28" s="268"/>
      <c r="B28" s="269"/>
      <c r="C28" s="270" t="s">
        <v>316</v>
      </c>
      <c r="D28" s="271" t="s">
        <v>314</v>
      </c>
      <c r="E28" s="263" t="s">
        <v>317</v>
      </c>
      <c r="F28" s="261"/>
      <c r="G28" s="262"/>
      <c r="H28" s="262"/>
      <c r="I28" s="262"/>
      <c r="J28" s="262"/>
      <c r="K28" s="262"/>
      <c r="L28" s="262"/>
      <c r="M28" s="262"/>
      <c r="N28" s="262"/>
      <c r="O28" s="262"/>
      <c r="P28" s="262"/>
      <c r="Q28" s="262"/>
      <c r="R28" s="262">
        <f t="shared" si="1"/>
        <v>0</v>
      </c>
    </row>
    <row r="29" spans="1:18" ht="17.25" customHeight="1" x14ac:dyDescent="0.25">
      <c r="A29" s="276"/>
      <c r="B29" s="277"/>
      <c r="C29" s="270" t="s">
        <v>318</v>
      </c>
      <c r="D29" s="271" t="s">
        <v>314</v>
      </c>
      <c r="E29" s="263" t="s">
        <v>319</v>
      </c>
      <c r="F29" s="261"/>
      <c r="G29" s="262"/>
      <c r="H29" s="262"/>
      <c r="I29" s="262"/>
      <c r="J29" s="262"/>
      <c r="K29" s="262"/>
      <c r="L29" s="262"/>
      <c r="M29" s="262"/>
      <c r="N29" s="262"/>
      <c r="O29" s="262"/>
      <c r="P29" s="262"/>
      <c r="Q29" s="262"/>
      <c r="R29" s="262">
        <f t="shared" si="1"/>
        <v>0</v>
      </c>
    </row>
    <row r="30" spans="1:18" ht="17.25" customHeight="1" x14ac:dyDescent="0.25">
      <c r="A30" s="289" t="s">
        <v>320</v>
      </c>
      <c r="B30" s="290"/>
      <c r="C30" s="258" t="s">
        <v>321</v>
      </c>
      <c r="D30" s="259" t="s">
        <v>322</v>
      </c>
      <c r="E30" s="260" t="s">
        <v>323</v>
      </c>
      <c r="F30" s="261"/>
      <c r="G30" s="262"/>
      <c r="H30" s="262"/>
      <c r="I30" s="262"/>
      <c r="J30" s="262"/>
      <c r="K30" s="262"/>
      <c r="L30" s="262"/>
      <c r="M30" s="262"/>
      <c r="N30" s="262"/>
      <c r="O30" s="262"/>
      <c r="P30" s="262"/>
      <c r="Q30" s="262"/>
      <c r="R30" s="262">
        <f t="shared" si="1"/>
        <v>0</v>
      </c>
    </row>
    <row r="31" spans="1:18" ht="17.25" customHeight="1" x14ac:dyDescent="0.25">
      <c r="A31" s="280"/>
      <c r="B31" s="281"/>
      <c r="C31" s="258" t="s">
        <v>324</v>
      </c>
      <c r="D31" s="259" t="s">
        <v>322</v>
      </c>
      <c r="E31" s="260" t="s">
        <v>325</v>
      </c>
      <c r="F31" s="261"/>
      <c r="G31" s="262"/>
      <c r="H31" s="262"/>
      <c r="I31" s="262"/>
      <c r="J31" s="262"/>
      <c r="K31" s="262"/>
      <c r="L31" s="262"/>
      <c r="M31" s="262"/>
      <c r="N31" s="262"/>
      <c r="O31" s="262"/>
      <c r="P31" s="262"/>
      <c r="Q31" s="262"/>
      <c r="R31" s="262">
        <f t="shared" si="1"/>
        <v>0</v>
      </c>
    </row>
    <row r="32" spans="1:18" ht="16.5" customHeight="1" x14ac:dyDescent="0.25">
      <c r="A32" s="289" t="s">
        <v>326</v>
      </c>
      <c r="B32" s="290"/>
      <c r="C32" s="258" t="s">
        <v>327</v>
      </c>
      <c r="D32" s="259" t="s">
        <v>328</v>
      </c>
      <c r="E32" s="260" t="s">
        <v>329</v>
      </c>
      <c r="F32" s="261"/>
      <c r="G32" s="262"/>
      <c r="H32" s="262"/>
      <c r="I32" s="262"/>
      <c r="J32" s="262"/>
      <c r="K32" s="262"/>
      <c r="L32" s="262"/>
      <c r="M32" s="262"/>
      <c r="N32" s="262"/>
      <c r="O32" s="262"/>
      <c r="P32" s="262"/>
      <c r="Q32" s="262"/>
      <c r="R32" s="262">
        <f t="shared" si="1"/>
        <v>0</v>
      </c>
    </row>
    <row r="33" spans="1:18" ht="17.25" customHeight="1" x14ac:dyDescent="0.25">
      <c r="A33" s="280"/>
      <c r="B33" s="281"/>
      <c r="C33" s="258" t="s">
        <v>330</v>
      </c>
      <c r="D33" s="259" t="s">
        <v>328</v>
      </c>
      <c r="E33" s="260" t="s">
        <v>331</v>
      </c>
      <c r="F33" s="261"/>
      <c r="G33" s="262"/>
      <c r="H33" s="262"/>
      <c r="I33" s="262"/>
      <c r="J33" s="262"/>
      <c r="K33" s="262"/>
      <c r="L33" s="262"/>
      <c r="M33" s="262"/>
      <c r="N33" s="262"/>
      <c r="O33" s="262"/>
      <c r="P33" s="262"/>
      <c r="Q33" s="262"/>
      <c r="R33" s="262">
        <f t="shared" si="1"/>
        <v>0</v>
      </c>
    </row>
    <row r="34" spans="1:18" ht="17.25" customHeight="1" x14ac:dyDescent="0.25">
      <c r="A34" s="291" t="s">
        <v>332</v>
      </c>
      <c r="B34" s="292"/>
      <c r="C34" s="258" t="s">
        <v>333</v>
      </c>
      <c r="D34" s="259" t="s">
        <v>334</v>
      </c>
      <c r="E34" s="260" t="s">
        <v>335</v>
      </c>
      <c r="F34" s="261"/>
      <c r="G34" s="262"/>
      <c r="H34" s="262"/>
      <c r="I34" s="262"/>
      <c r="J34" s="262"/>
      <c r="K34" s="262"/>
      <c r="L34" s="262"/>
      <c r="M34" s="262"/>
      <c r="N34" s="262"/>
      <c r="O34" s="262"/>
      <c r="P34" s="262"/>
      <c r="Q34" s="262"/>
      <c r="R34" s="262">
        <f t="shared" si="1"/>
        <v>0</v>
      </c>
    </row>
    <row r="35" spans="1:18" ht="16.5" customHeight="1" x14ac:dyDescent="0.25">
      <c r="A35" s="289" t="s">
        <v>336</v>
      </c>
      <c r="B35" s="290"/>
      <c r="C35" s="258" t="s">
        <v>337</v>
      </c>
      <c r="D35" s="259" t="s">
        <v>338</v>
      </c>
      <c r="E35" s="260" t="s">
        <v>339</v>
      </c>
      <c r="F35" s="261"/>
      <c r="G35" s="262"/>
      <c r="H35" s="262"/>
      <c r="I35" s="262"/>
      <c r="J35" s="262"/>
      <c r="K35" s="262"/>
      <c r="L35" s="262"/>
      <c r="M35" s="262"/>
      <c r="N35" s="262"/>
      <c r="O35" s="262"/>
      <c r="P35" s="262"/>
      <c r="Q35" s="262"/>
      <c r="R35" s="262">
        <f t="shared" si="1"/>
        <v>0</v>
      </c>
    </row>
    <row r="36" spans="1:18" ht="17.25" customHeight="1" x14ac:dyDescent="0.25">
      <c r="A36" s="280"/>
      <c r="B36" s="281"/>
      <c r="C36" s="258" t="s">
        <v>340</v>
      </c>
      <c r="D36" s="259" t="s">
        <v>338</v>
      </c>
      <c r="E36" s="260" t="s">
        <v>341</v>
      </c>
      <c r="F36" s="261"/>
      <c r="G36" s="262"/>
      <c r="H36" s="262"/>
      <c r="I36" s="262"/>
      <c r="J36" s="262"/>
      <c r="K36" s="262"/>
      <c r="L36" s="262"/>
      <c r="M36" s="262"/>
      <c r="N36" s="262"/>
      <c r="O36" s="262"/>
      <c r="P36" s="262"/>
      <c r="Q36" s="262"/>
      <c r="R36" s="262">
        <f t="shared" si="1"/>
        <v>0</v>
      </c>
    </row>
    <row r="37" spans="1:18" ht="17.25" customHeight="1" x14ac:dyDescent="0.25">
      <c r="A37" s="291" t="s">
        <v>342</v>
      </c>
      <c r="B37" s="292"/>
      <c r="C37" s="258" t="s">
        <v>343</v>
      </c>
      <c r="D37" s="259" t="s">
        <v>344</v>
      </c>
      <c r="E37" s="260" t="s">
        <v>345</v>
      </c>
      <c r="F37" s="261"/>
      <c r="G37" s="262"/>
      <c r="H37" s="262"/>
      <c r="I37" s="262"/>
      <c r="J37" s="262"/>
      <c r="K37" s="262"/>
      <c r="L37" s="262"/>
      <c r="M37" s="262"/>
      <c r="N37" s="262"/>
      <c r="O37" s="262"/>
      <c r="P37" s="262"/>
      <c r="Q37" s="262"/>
      <c r="R37" s="262">
        <f t="shared" si="1"/>
        <v>0</v>
      </c>
    </row>
    <row r="38" spans="1:18" ht="17.25" customHeight="1" x14ac:dyDescent="0.25">
      <c r="A38" s="331" t="s">
        <v>346</v>
      </c>
      <c r="B38" s="331"/>
      <c r="C38" s="258" t="s">
        <v>347</v>
      </c>
      <c r="D38" s="259" t="s">
        <v>348</v>
      </c>
      <c r="E38" s="260" t="s">
        <v>349</v>
      </c>
      <c r="F38" s="261"/>
      <c r="G38" s="262"/>
      <c r="H38" s="262"/>
      <c r="I38" s="262"/>
      <c r="J38" s="262"/>
      <c r="K38" s="262"/>
      <c r="L38" s="262"/>
      <c r="M38" s="262"/>
      <c r="N38" s="262"/>
      <c r="O38" s="262"/>
      <c r="P38" s="262"/>
      <c r="Q38" s="262"/>
      <c r="R38" s="262">
        <f t="shared" si="1"/>
        <v>0</v>
      </c>
    </row>
    <row r="39" spans="1:18" ht="16.5" customHeight="1" x14ac:dyDescent="0.25">
      <c r="A39" s="333" t="s">
        <v>350</v>
      </c>
      <c r="B39" s="333"/>
      <c r="C39" s="270" t="s">
        <v>351</v>
      </c>
      <c r="D39" s="271" t="s">
        <v>352</v>
      </c>
      <c r="E39" s="275" t="s">
        <v>353</v>
      </c>
      <c r="F39" s="261"/>
      <c r="G39" s="262"/>
      <c r="H39" s="262"/>
      <c r="I39" s="262"/>
      <c r="J39" s="262"/>
      <c r="K39" s="262"/>
      <c r="L39" s="262"/>
      <c r="M39" s="262"/>
      <c r="N39" s="262"/>
      <c r="O39" s="262"/>
      <c r="P39" s="262"/>
      <c r="Q39" s="262"/>
      <c r="R39" s="262">
        <f t="shared" si="1"/>
        <v>0</v>
      </c>
    </row>
    <row r="40" spans="1:18" ht="16.5" customHeight="1" x14ac:dyDescent="0.25">
      <c r="A40" s="268"/>
      <c r="B40" s="269"/>
      <c r="C40" s="270" t="s">
        <v>354</v>
      </c>
      <c r="D40" s="271" t="s">
        <v>352</v>
      </c>
      <c r="E40" s="263" t="s">
        <v>355</v>
      </c>
      <c r="F40" s="261"/>
      <c r="G40" s="262"/>
      <c r="H40" s="262"/>
      <c r="I40" s="262"/>
      <c r="J40" s="262"/>
      <c r="K40" s="262"/>
      <c r="L40" s="262"/>
      <c r="M40" s="262"/>
      <c r="N40" s="262"/>
      <c r="O40" s="262"/>
      <c r="P40" s="262"/>
      <c r="Q40" s="262"/>
      <c r="R40" s="262">
        <f t="shared" si="1"/>
        <v>0</v>
      </c>
    </row>
    <row r="41" spans="1:18" ht="16.5" customHeight="1" x14ac:dyDescent="0.25">
      <c r="A41" s="268"/>
      <c r="B41" s="269"/>
      <c r="C41" s="270" t="s">
        <v>356</v>
      </c>
      <c r="D41" s="271" t="s">
        <v>352</v>
      </c>
      <c r="E41" s="263" t="s">
        <v>357</v>
      </c>
      <c r="F41" s="261"/>
      <c r="G41" s="262"/>
      <c r="H41" s="262"/>
      <c r="I41" s="262"/>
      <c r="J41" s="262"/>
      <c r="K41" s="262"/>
      <c r="L41" s="262"/>
      <c r="M41" s="262"/>
      <c r="N41" s="262"/>
      <c r="O41" s="262"/>
      <c r="P41" s="262"/>
      <c r="Q41" s="262"/>
      <c r="R41" s="262">
        <f t="shared" si="1"/>
        <v>0</v>
      </c>
    </row>
    <row r="42" spans="1:18" ht="16.5" customHeight="1" x14ac:dyDescent="0.25">
      <c r="A42" s="268"/>
      <c r="B42" s="269"/>
      <c r="C42" s="270" t="s">
        <v>358</v>
      </c>
      <c r="D42" s="271" t="s">
        <v>352</v>
      </c>
      <c r="E42" s="263" t="s">
        <v>359</v>
      </c>
      <c r="F42" s="261"/>
      <c r="G42" s="262"/>
      <c r="H42" s="262"/>
      <c r="I42" s="262"/>
      <c r="J42" s="262"/>
      <c r="K42" s="262"/>
      <c r="L42" s="262"/>
      <c r="M42" s="262"/>
      <c r="N42" s="262"/>
      <c r="O42" s="262"/>
      <c r="P42" s="262"/>
      <c r="Q42" s="262"/>
      <c r="R42" s="262">
        <f t="shared" si="1"/>
        <v>0</v>
      </c>
    </row>
    <row r="43" spans="1:18" ht="16.5" customHeight="1" x14ac:dyDescent="0.25">
      <c r="A43" s="268"/>
      <c r="B43" s="269"/>
      <c r="C43" s="270" t="s">
        <v>360</v>
      </c>
      <c r="D43" s="271" t="s">
        <v>352</v>
      </c>
      <c r="E43" s="263" t="s">
        <v>361</v>
      </c>
      <c r="F43" s="261"/>
      <c r="G43" s="262"/>
      <c r="H43" s="262"/>
      <c r="I43" s="262"/>
      <c r="J43" s="262"/>
      <c r="K43" s="262"/>
      <c r="L43" s="262"/>
      <c r="M43" s="262"/>
      <c r="N43" s="262"/>
      <c r="O43" s="262"/>
      <c r="P43" s="262"/>
      <c r="Q43" s="262"/>
      <c r="R43" s="262">
        <f t="shared" si="1"/>
        <v>0</v>
      </c>
    </row>
    <row r="44" spans="1:18" ht="16.5" customHeight="1" x14ac:dyDescent="0.25">
      <c r="A44" s="268"/>
      <c r="B44" s="269"/>
      <c r="C44" s="270" t="s">
        <v>362</v>
      </c>
      <c r="D44" s="271" t="s">
        <v>352</v>
      </c>
      <c r="E44" s="263" t="s">
        <v>363</v>
      </c>
      <c r="F44" s="261"/>
      <c r="G44" s="262"/>
      <c r="H44" s="262"/>
      <c r="I44" s="262"/>
      <c r="J44" s="262"/>
      <c r="K44" s="262"/>
      <c r="L44" s="262"/>
      <c r="M44" s="262"/>
      <c r="N44" s="262"/>
      <c r="O44" s="262"/>
      <c r="P44" s="262"/>
      <c r="Q44" s="262"/>
      <c r="R44" s="262">
        <f t="shared" si="1"/>
        <v>0</v>
      </c>
    </row>
    <row r="45" spans="1:18" ht="16.5" customHeight="1" x14ac:dyDescent="0.25">
      <c r="A45" s="268"/>
      <c r="B45" s="269"/>
      <c r="C45" s="270" t="s">
        <v>364</v>
      </c>
      <c r="D45" s="271" t="s">
        <v>352</v>
      </c>
      <c r="E45" s="263" t="s">
        <v>365</v>
      </c>
      <c r="F45" s="261"/>
      <c r="G45" s="262"/>
      <c r="H45" s="262"/>
      <c r="I45" s="262"/>
      <c r="J45" s="262"/>
      <c r="K45" s="262"/>
      <c r="L45" s="262"/>
      <c r="M45" s="262"/>
      <c r="N45" s="262"/>
      <c r="O45" s="262"/>
      <c r="P45" s="262"/>
      <c r="Q45" s="262"/>
      <c r="R45" s="262">
        <f t="shared" si="1"/>
        <v>0</v>
      </c>
    </row>
    <row r="46" spans="1:18" ht="16.5" customHeight="1" x14ac:dyDescent="0.25">
      <c r="A46" s="268"/>
      <c r="B46" s="269"/>
      <c r="C46" s="270" t="s">
        <v>366</v>
      </c>
      <c r="D46" s="271" t="s">
        <v>352</v>
      </c>
      <c r="E46" s="263" t="s">
        <v>367</v>
      </c>
      <c r="F46" s="261"/>
      <c r="G46" s="262"/>
      <c r="H46" s="262"/>
      <c r="I46" s="262"/>
      <c r="J46" s="262"/>
      <c r="K46" s="262"/>
      <c r="L46" s="262"/>
      <c r="M46" s="262"/>
      <c r="N46" s="262"/>
      <c r="O46" s="262"/>
      <c r="P46" s="262"/>
      <c r="Q46" s="262"/>
      <c r="R46" s="262">
        <f t="shared" si="1"/>
        <v>0</v>
      </c>
    </row>
    <row r="47" spans="1:18" ht="16.5" customHeight="1" x14ac:dyDescent="0.25">
      <c r="A47" s="268"/>
      <c r="B47" s="269"/>
      <c r="C47" s="270" t="s">
        <v>368</v>
      </c>
      <c r="D47" s="271" t="s">
        <v>352</v>
      </c>
      <c r="E47" s="263" t="s">
        <v>350</v>
      </c>
      <c r="F47" s="261"/>
      <c r="G47" s="262"/>
      <c r="H47" s="262"/>
      <c r="I47" s="262"/>
      <c r="J47" s="262"/>
      <c r="K47" s="262"/>
      <c r="L47" s="262"/>
      <c r="M47" s="262"/>
      <c r="N47" s="262"/>
      <c r="O47" s="262"/>
      <c r="P47" s="262"/>
      <c r="Q47" s="262"/>
      <c r="R47" s="262">
        <f t="shared" si="1"/>
        <v>0</v>
      </c>
    </row>
    <row r="48" spans="1:18" ht="17.25" customHeight="1" x14ac:dyDescent="0.25">
      <c r="A48" s="276"/>
      <c r="B48" s="277"/>
      <c r="C48" s="270" t="s">
        <v>369</v>
      </c>
      <c r="D48" s="270" t="s">
        <v>352</v>
      </c>
      <c r="E48" s="263" t="s">
        <v>370</v>
      </c>
      <c r="F48" s="261"/>
      <c r="G48" s="262"/>
      <c r="H48" s="262"/>
      <c r="I48" s="262"/>
      <c r="J48" s="262"/>
      <c r="K48" s="262"/>
      <c r="L48" s="262"/>
      <c r="M48" s="262"/>
      <c r="N48" s="262"/>
      <c r="O48" s="262"/>
      <c r="P48" s="262"/>
      <c r="Q48" s="262"/>
      <c r="R48" s="262">
        <f t="shared" si="1"/>
        <v>0</v>
      </c>
    </row>
    <row r="49" spans="1:18" ht="16.5" customHeight="1" x14ac:dyDescent="0.25">
      <c r="A49" s="333" t="s">
        <v>371</v>
      </c>
      <c r="B49" s="333"/>
      <c r="C49" s="266" t="s">
        <v>372</v>
      </c>
      <c r="D49" s="285" t="s">
        <v>373</v>
      </c>
      <c r="E49" s="286" t="s">
        <v>374</v>
      </c>
      <c r="F49" s="261"/>
      <c r="G49" s="262"/>
      <c r="H49" s="262"/>
      <c r="I49" s="262"/>
      <c r="J49" s="262"/>
      <c r="K49" s="262"/>
      <c r="L49" s="262"/>
      <c r="M49" s="262"/>
      <c r="N49" s="262"/>
      <c r="O49" s="262"/>
      <c r="P49" s="262"/>
      <c r="Q49" s="262"/>
      <c r="R49" s="262">
        <f t="shared" si="1"/>
        <v>0</v>
      </c>
    </row>
    <row r="50" spans="1:18" ht="16.5" customHeight="1" x14ac:dyDescent="0.25">
      <c r="A50" s="278"/>
      <c r="C50" s="258" t="s">
        <v>375</v>
      </c>
      <c r="D50" s="285" t="s">
        <v>373</v>
      </c>
      <c r="E50" s="260" t="s">
        <v>376</v>
      </c>
      <c r="F50" s="261"/>
      <c r="G50" s="262"/>
      <c r="H50" s="262"/>
      <c r="I50" s="262"/>
      <c r="J50" s="262"/>
      <c r="K50" s="262"/>
      <c r="L50" s="262"/>
      <c r="M50" s="262"/>
      <c r="N50" s="262"/>
      <c r="O50" s="262"/>
      <c r="P50" s="262"/>
      <c r="Q50" s="262"/>
      <c r="R50" s="262">
        <f t="shared" si="1"/>
        <v>0</v>
      </c>
    </row>
    <row r="51" spans="1:18" ht="16.5" customHeight="1" x14ac:dyDescent="0.25">
      <c r="A51" s="278"/>
      <c r="C51" s="258" t="s">
        <v>377</v>
      </c>
      <c r="D51" s="285" t="s">
        <v>373</v>
      </c>
      <c r="E51" s="260" t="s">
        <v>378</v>
      </c>
      <c r="F51" s="261"/>
      <c r="G51" s="262"/>
      <c r="H51" s="262"/>
      <c r="I51" s="262"/>
      <c r="J51" s="262"/>
      <c r="K51" s="262"/>
      <c r="L51" s="262"/>
      <c r="M51" s="262"/>
      <c r="N51" s="262"/>
      <c r="O51" s="262"/>
      <c r="P51" s="262"/>
      <c r="Q51" s="262"/>
      <c r="R51" s="262">
        <f t="shared" si="1"/>
        <v>0</v>
      </c>
    </row>
    <row r="52" spans="1:18" ht="16.5" customHeight="1" x14ac:dyDescent="0.25">
      <c r="A52" s="278"/>
      <c r="C52" s="258" t="s">
        <v>379</v>
      </c>
      <c r="D52" s="285" t="s">
        <v>373</v>
      </c>
      <c r="E52" s="260" t="s">
        <v>380</v>
      </c>
      <c r="F52" s="261"/>
      <c r="G52" s="262"/>
      <c r="H52" s="262"/>
      <c r="I52" s="262"/>
      <c r="J52" s="262"/>
      <c r="K52" s="262"/>
      <c r="L52" s="262"/>
      <c r="M52" s="262"/>
      <c r="N52" s="262"/>
      <c r="O52" s="262"/>
      <c r="P52" s="262"/>
      <c r="Q52" s="262"/>
      <c r="R52" s="262">
        <f t="shared" si="1"/>
        <v>0</v>
      </c>
    </row>
    <row r="53" spans="1:18" ht="16.5" customHeight="1" x14ac:dyDescent="0.25">
      <c r="A53" s="278"/>
      <c r="C53" s="258" t="s">
        <v>381</v>
      </c>
      <c r="D53" s="259" t="s">
        <v>373</v>
      </c>
      <c r="E53" s="260" t="s">
        <v>382</v>
      </c>
      <c r="F53" s="261"/>
      <c r="G53" s="262"/>
      <c r="H53" s="262"/>
      <c r="I53" s="262"/>
      <c r="J53" s="262"/>
      <c r="K53" s="262"/>
      <c r="L53" s="262"/>
      <c r="M53" s="262"/>
      <c r="N53" s="262"/>
      <c r="O53" s="262"/>
      <c r="P53" s="262"/>
      <c r="Q53" s="262"/>
      <c r="R53" s="262">
        <f t="shared" si="1"/>
        <v>0</v>
      </c>
    </row>
    <row r="54" spans="1:18" ht="17.25" customHeight="1" x14ac:dyDescent="0.25">
      <c r="A54" s="280"/>
      <c r="B54" s="281"/>
      <c r="C54" s="258" t="s">
        <v>383</v>
      </c>
      <c r="D54" s="259" t="s">
        <v>373</v>
      </c>
      <c r="E54" s="260" t="s">
        <v>384</v>
      </c>
      <c r="F54" s="261"/>
      <c r="G54" s="262"/>
      <c r="H54" s="262"/>
      <c r="I54" s="262"/>
      <c r="J54" s="262"/>
      <c r="K54" s="262"/>
      <c r="L54" s="262"/>
      <c r="M54" s="262"/>
      <c r="N54" s="262"/>
      <c r="O54" s="262"/>
      <c r="P54" s="262"/>
      <c r="Q54" s="262"/>
      <c r="R54" s="262">
        <f t="shared" si="1"/>
        <v>0</v>
      </c>
    </row>
    <row r="55" spans="1:18" ht="16.5" customHeight="1" x14ac:dyDescent="0.25">
      <c r="A55" s="331" t="s">
        <v>385</v>
      </c>
      <c r="B55" s="331"/>
      <c r="C55" s="258" t="s">
        <v>386</v>
      </c>
      <c r="D55" s="259" t="s">
        <v>387</v>
      </c>
      <c r="E55" s="260" t="s">
        <v>388</v>
      </c>
      <c r="F55" s="261"/>
      <c r="G55" s="262"/>
      <c r="H55" s="262"/>
      <c r="I55" s="262"/>
      <c r="J55" s="262"/>
      <c r="K55" s="262"/>
      <c r="L55" s="262"/>
      <c r="M55" s="262"/>
      <c r="N55" s="262"/>
      <c r="O55" s="262"/>
      <c r="P55" s="262"/>
      <c r="Q55" s="262"/>
      <c r="R55" s="262">
        <f t="shared" si="1"/>
        <v>0</v>
      </c>
    </row>
    <row r="56" spans="1:18" ht="16.5" customHeight="1" x14ac:dyDescent="0.25">
      <c r="A56" s="331" t="s">
        <v>389</v>
      </c>
      <c r="B56" s="331"/>
      <c r="C56" s="258" t="s">
        <v>390</v>
      </c>
      <c r="D56" s="259" t="s">
        <v>391</v>
      </c>
      <c r="E56" s="260" t="s">
        <v>392</v>
      </c>
      <c r="F56" s="261"/>
      <c r="G56" s="262"/>
      <c r="H56" s="262"/>
      <c r="I56" s="262"/>
      <c r="J56" s="262"/>
      <c r="K56" s="262"/>
      <c r="L56" s="262"/>
      <c r="M56" s="262"/>
      <c r="N56" s="262"/>
      <c r="O56" s="262"/>
      <c r="P56" s="262"/>
      <c r="Q56" s="262"/>
      <c r="R56" s="262">
        <f t="shared" si="1"/>
        <v>0</v>
      </c>
    </row>
    <row r="57" spans="1:18" ht="17.25" customHeight="1" x14ac:dyDescent="0.25">
      <c r="A57" s="331" t="s">
        <v>393</v>
      </c>
      <c r="B57" s="331"/>
      <c r="C57" s="258" t="s">
        <v>394</v>
      </c>
      <c r="D57" s="259" t="s">
        <v>395</v>
      </c>
      <c r="E57" s="260" t="s">
        <v>396</v>
      </c>
      <c r="F57" s="261"/>
      <c r="G57" s="262"/>
      <c r="H57" s="262"/>
      <c r="I57" s="262"/>
      <c r="J57" s="262"/>
      <c r="K57" s="262"/>
      <c r="L57" s="262"/>
      <c r="M57" s="262"/>
      <c r="N57" s="262"/>
      <c r="O57" s="262"/>
      <c r="P57" s="262"/>
      <c r="Q57" s="262"/>
      <c r="R57" s="262">
        <f t="shared" si="1"/>
        <v>0</v>
      </c>
    </row>
    <row r="58" spans="1:18" ht="16.5" customHeight="1" x14ac:dyDescent="0.25">
      <c r="A58" s="287" t="s">
        <v>397</v>
      </c>
      <c r="B58" s="288"/>
      <c r="C58" s="293" t="s">
        <v>398</v>
      </c>
      <c r="D58" s="271" t="s">
        <v>399</v>
      </c>
      <c r="E58" s="263" t="s">
        <v>400</v>
      </c>
      <c r="F58" s="261"/>
      <c r="G58" s="262"/>
      <c r="H58" s="262"/>
      <c r="I58" s="262"/>
      <c r="J58" s="262"/>
      <c r="K58" s="262"/>
      <c r="L58" s="262"/>
      <c r="M58" s="262"/>
      <c r="N58" s="262"/>
      <c r="O58" s="262"/>
      <c r="P58" s="262"/>
      <c r="Q58" s="262"/>
      <c r="R58" s="262">
        <f t="shared" si="1"/>
        <v>0</v>
      </c>
    </row>
    <row r="59" spans="1:18" ht="16.5" customHeight="1" x14ac:dyDescent="0.25">
      <c r="A59" s="268"/>
      <c r="B59" s="269"/>
      <c r="C59" s="294" t="s">
        <v>401</v>
      </c>
      <c r="D59" s="274" t="s">
        <v>399</v>
      </c>
      <c r="E59" s="263" t="s">
        <v>402</v>
      </c>
      <c r="F59" s="261"/>
      <c r="G59" s="262"/>
      <c r="H59" s="262"/>
      <c r="I59" s="262"/>
      <c r="J59" s="262"/>
      <c r="K59" s="262"/>
      <c r="L59" s="262"/>
      <c r="M59" s="262"/>
      <c r="N59" s="262"/>
      <c r="O59" s="262"/>
      <c r="P59" s="262"/>
      <c r="Q59" s="262"/>
      <c r="R59" s="262">
        <f t="shared" si="1"/>
        <v>0</v>
      </c>
    </row>
    <row r="60" spans="1:18" ht="16.5" customHeight="1" x14ac:dyDescent="0.25">
      <c r="A60" s="268"/>
      <c r="B60" s="269"/>
      <c r="C60" s="293" t="s">
        <v>403</v>
      </c>
      <c r="D60" s="271" t="s">
        <v>399</v>
      </c>
      <c r="E60" s="263" t="s">
        <v>404</v>
      </c>
      <c r="F60" s="261"/>
      <c r="G60" s="262"/>
      <c r="H60" s="262"/>
      <c r="I60" s="262"/>
      <c r="J60" s="262"/>
      <c r="K60" s="262"/>
      <c r="L60" s="262"/>
      <c r="M60" s="262"/>
      <c r="N60" s="262"/>
      <c r="O60" s="262"/>
      <c r="P60" s="262"/>
      <c r="Q60" s="262"/>
      <c r="R60" s="262">
        <f t="shared" si="1"/>
        <v>0</v>
      </c>
    </row>
    <row r="61" spans="1:18" ht="16.5" customHeight="1" x14ac:dyDescent="0.25">
      <c r="A61" s="268"/>
      <c r="B61" s="269"/>
      <c r="C61" s="293" t="s">
        <v>405</v>
      </c>
      <c r="D61" s="271" t="s">
        <v>399</v>
      </c>
      <c r="E61" s="263" t="s">
        <v>406</v>
      </c>
      <c r="F61" s="261"/>
      <c r="G61" s="262"/>
      <c r="H61" s="262"/>
      <c r="I61" s="262"/>
      <c r="J61" s="262"/>
      <c r="K61" s="262"/>
      <c r="L61" s="262"/>
      <c r="M61" s="262"/>
      <c r="N61" s="262"/>
      <c r="O61" s="262"/>
      <c r="P61" s="262"/>
      <c r="Q61" s="262"/>
      <c r="R61" s="262">
        <f t="shared" si="1"/>
        <v>0</v>
      </c>
    </row>
    <row r="62" spans="1:18" ht="16.5" customHeight="1" x14ac:dyDescent="0.25">
      <c r="A62" s="268"/>
      <c r="B62" s="269"/>
      <c r="C62" s="293" t="s">
        <v>407</v>
      </c>
      <c r="D62" s="271" t="s">
        <v>399</v>
      </c>
      <c r="E62" s="263" t="s">
        <v>408</v>
      </c>
      <c r="F62" s="261"/>
      <c r="G62" s="262"/>
      <c r="H62" s="262"/>
      <c r="I62" s="262"/>
      <c r="J62" s="262"/>
      <c r="K62" s="262"/>
      <c r="L62" s="262"/>
      <c r="M62" s="262"/>
      <c r="N62" s="262"/>
      <c r="O62" s="262"/>
      <c r="P62" s="262"/>
      <c r="Q62" s="262"/>
      <c r="R62" s="262">
        <f t="shared" si="1"/>
        <v>0</v>
      </c>
    </row>
    <row r="63" spans="1:18" ht="16.5" customHeight="1" x14ac:dyDescent="0.25">
      <c r="A63" s="268"/>
      <c r="B63" s="269"/>
      <c r="C63" s="293" t="s">
        <v>409</v>
      </c>
      <c r="D63" s="271" t="s">
        <v>399</v>
      </c>
      <c r="E63" s="263" t="s">
        <v>410</v>
      </c>
      <c r="F63" s="261"/>
      <c r="G63" s="262"/>
      <c r="H63" s="262"/>
      <c r="I63" s="262"/>
      <c r="J63" s="262"/>
      <c r="K63" s="262"/>
      <c r="L63" s="262"/>
      <c r="M63" s="262"/>
      <c r="N63" s="262"/>
      <c r="O63" s="262"/>
      <c r="P63" s="262"/>
      <c r="Q63" s="262"/>
      <c r="R63" s="262">
        <f t="shared" si="1"/>
        <v>0</v>
      </c>
    </row>
    <row r="64" spans="1:18" ht="16.5" customHeight="1" x14ac:dyDescent="0.25">
      <c r="A64" s="268"/>
      <c r="B64" s="269"/>
      <c r="C64" s="293" t="s">
        <v>411</v>
      </c>
      <c r="D64" s="271" t="s">
        <v>399</v>
      </c>
      <c r="E64" s="263" t="s">
        <v>412</v>
      </c>
      <c r="F64" s="261"/>
      <c r="G64" s="262"/>
      <c r="H64" s="262"/>
      <c r="I64" s="262"/>
      <c r="J64" s="262"/>
      <c r="K64" s="262"/>
      <c r="L64" s="262"/>
      <c r="M64" s="262"/>
      <c r="N64" s="262"/>
      <c r="O64" s="262"/>
      <c r="P64" s="262"/>
      <c r="Q64" s="262"/>
      <c r="R64" s="262">
        <f t="shared" si="1"/>
        <v>0</v>
      </c>
    </row>
    <row r="65" spans="1:18" ht="16.5" customHeight="1" x14ac:dyDescent="0.25">
      <c r="A65" s="268"/>
      <c r="B65" s="269"/>
      <c r="C65" s="293" t="s">
        <v>413</v>
      </c>
      <c r="D65" s="271" t="s">
        <v>399</v>
      </c>
      <c r="E65" s="263" t="s">
        <v>414</v>
      </c>
      <c r="F65" s="261"/>
      <c r="G65" s="262"/>
      <c r="H65" s="262"/>
      <c r="I65" s="262"/>
      <c r="J65" s="262"/>
      <c r="K65" s="262"/>
      <c r="L65" s="262"/>
      <c r="M65" s="262"/>
      <c r="N65" s="262"/>
      <c r="O65" s="262"/>
      <c r="P65" s="262"/>
      <c r="Q65" s="262"/>
      <c r="R65" s="262">
        <f t="shared" si="1"/>
        <v>0</v>
      </c>
    </row>
    <row r="66" spans="1:18" ht="16.5" customHeight="1" x14ac:dyDescent="0.25">
      <c r="A66" s="268"/>
      <c r="B66" s="269"/>
      <c r="C66" s="293" t="s">
        <v>415</v>
      </c>
      <c r="D66" s="271" t="s">
        <v>399</v>
      </c>
      <c r="E66" s="263" t="s">
        <v>416</v>
      </c>
      <c r="F66" s="261"/>
      <c r="G66" s="262"/>
      <c r="H66" s="262"/>
      <c r="I66" s="262"/>
      <c r="J66" s="262"/>
      <c r="K66" s="262"/>
      <c r="L66" s="262"/>
      <c r="M66" s="262"/>
      <c r="N66" s="262"/>
      <c r="O66" s="262"/>
      <c r="P66" s="262"/>
      <c r="Q66" s="262"/>
      <c r="R66" s="262">
        <f t="shared" si="1"/>
        <v>0</v>
      </c>
    </row>
    <row r="67" spans="1:18" ht="16.5" customHeight="1" x14ac:dyDescent="0.25">
      <c r="A67" s="268"/>
      <c r="B67" s="269"/>
      <c r="C67" s="295" t="s">
        <v>417</v>
      </c>
      <c r="D67" s="296" t="s">
        <v>399</v>
      </c>
      <c r="E67" s="297" t="s">
        <v>418</v>
      </c>
      <c r="F67" s="261"/>
      <c r="G67" s="262"/>
      <c r="H67" s="262"/>
      <c r="I67" s="262"/>
      <c r="J67" s="262"/>
      <c r="K67" s="262"/>
      <c r="L67" s="262"/>
      <c r="M67" s="262"/>
      <c r="N67" s="262"/>
      <c r="O67" s="262"/>
      <c r="P67" s="262"/>
      <c r="Q67" s="262"/>
      <c r="R67" s="262">
        <f t="shared" si="1"/>
        <v>0</v>
      </c>
    </row>
    <row r="68" spans="1:18" ht="16.5" customHeight="1" x14ac:dyDescent="0.25">
      <c r="A68" s="268"/>
      <c r="B68" s="269"/>
      <c r="C68" s="298" t="s">
        <v>419</v>
      </c>
      <c r="D68" s="296" t="s">
        <v>399</v>
      </c>
      <c r="E68" s="297" t="s">
        <v>420</v>
      </c>
      <c r="F68" s="261"/>
      <c r="G68" s="262"/>
      <c r="H68" s="262"/>
      <c r="I68" s="262"/>
      <c r="J68" s="262"/>
      <c r="K68" s="262"/>
      <c r="L68" s="262"/>
      <c r="M68" s="262"/>
      <c r="N68" s="262"/>
      <c r="O68" s="262"/>
      <c r="P68" s="262"/>
      <c r="Q68" s="262"/>
      <c r="R68" s="262"/>
    </row>
    <row r="69" spans="1:18" ht="17.25" customHeight="1" x14ac:dyDescent="0.25">
      <c r="A69" s="276"/>
      <c r="B69" s="277"/>
      <c r="C69" s="293" t="s">
        <v>421</v>
      </c>
      <c r="D69" s="271" t="s">
        <v>399</v>
      </c>
      <c r="E69" s="263" t="s">
        <v>422</v>
      </c>
      <c r="F69" s="261"/>
      <c r="G69" s="262"/>
      <c r="H69" s="262"/>
      <c r="I69" s="262"/>
      <c r="J69" s="262"/>
      <c r="K69" s="262"/>
      <c r="L69" s="262"/>
      <c r="M69" s="262"/>
      <c r="N69" s="262"/>
      <c r="O69" s="262"/>
      <c r="P69" s="262"/>
      <c r="Q69" s="262"/>
      <c r="R69" s="262">
        <f t="shared" ref="R69:R85" si="2">SUM(F69:Q69)</f>
        <v>0</v>
      </c>
    </row>
    <row r="70" spans="1:18" ht="17.25" customHeight="1" x14ac:dyDescent="0.25">
      <c r="A70" s="291" t="s">
        <v>423</v>
      </c>
      <c r="B70" s="292"/>
      <c r="C70" s="258" t="s">
        <v>424</v>
      </c>
      <c r="D70" s="282" t="s">
        <v>425</v>
      </c>
      <c r="E70" s="263" t="s">
        <v>426</v>
      </c>
      <c r="F70" s="261"/>
      <c r="G70" s="262"/>
      <c r="H70" s="262"/>
      <c r="I70" s="262"/>
      <c r="J70" s="262"/>
      <c r="K70" s="262"/>
      <c r="L70" s="262"/>
      <c r="M70" s="262"/>
      <c r="N70" s="262"/>
      <c r="O70" s="262"/>
      <c r="P70" s="262"/>
      <c r="Q70" s="262"/>
      <c r="R70" s="262">
        <f t="shared" si="2"/>
        <v>0</v>
      </c>
    </row>
    <row r="71" spans="1:18" ht="17.25" customHeight="1" x14ac:dyDescent="0.25">
      <c r="A71" s="291" t="s">
        <v>427</v>
      </c>
      <c r="B71" s="292"/>
      <c r="C71" s="258" t="s">
        <v>428</v>
      </c>
      <c r="D71" s="259" t="s">
        <v>429</v>
      </c>
      <c r="E71" s="260" t="s">
        <v>430</v>
      </c>
      <c r="F71" s="261"/>
      <c r="G71" s="262"/>
      <c r="H71" s="262"/>
      <c r="I71" s="262"/>
      <c r="J71" s="262"/>
      <c r="K71" s="262"/>
      <c r="L71" s="262"/>
      <c r="M71" s="262"/>
      <c r="N71" s="262"/>
      <c r="O71" s="262"/>
      <c r="P71" s="262"/>
      <c r="Q71" s="262"/>
      <c r="R71" s="262">
        <f t="shared" si="2"/>
        <v>0</v>
      </c>
    </row>
    <row r="72" spans="1:18" ht="16.5" customHeight="1" x14ac:dyDescent="0.25">
      <c r="A72" s="289" t="s">
        <v>431</v>
      </c>
      <c r="B72" s="290"/>
      <c r="C72" s="258" t="s">
        <v>432</v>
      </c>
      <c r="D72" s="259" t="s">
        <v>433</v>
      </c>
      <c r="E72" s="260" t="s">
        <v>434</v>
      </c>
      <c r="F72" s="261"/>
      <c r="G72" s="262"/>
      <c r="H72" s="262"/>
      <c r="I72" s="262"/>
      <c r="J72" s="262"/>
      <c r="K72" s="262"/>
      <c r="L72" s="262"/>
      <c r="M72" s="262"/>
      <c r="N72" s="262"/>
      <c r="O72" s="262"/>
      <c r="P72" s="262"/>
      <c r="Q72" s="262"/>
      <c r="R72" s="262">
        <f t="shared" si="2"/>
        <v>0</v>
      </c>
    </row>
    <row r="73" spans="1:18" ht="16.5" customHeight="1" x14ac:dyDescent="0.25">
      <c r="A73" s="268"/>
      <c r="B73" s="269"/>
      <c r="C73" s="293" t="s">
        <v>435</v>
      </c>
      <c r="D73" s="271" t="s">
        <v>433</v>
      </c>
      <c r="E73" s="263" t="s">
        <v>436</v>
      </c>
      <c r="F73" s="261"/>
      <c r="G73" s="262"/>
      <c r="H73" s="262"/>
      <c r="I73" s="262"/>
      <c r="J73" s="262"/>
      <c r="K73" s="262"/>
      <c r="L73" s="262"/>
      <c r="M73" s="262"/>
      <c r="N73" s="262"/>
      <c r="O73" s="262"/>
      <c r="P73" s="262"/>
      <c r="Q73" s="262"/>
      <c r="R73" s="262">
        <f t="shared" si="2"/>
        <v>0</v>
      </c>
    </row>
    <row r="74" spans="1:18" ht="17.25" customHeight="1" x14ac:dyDescent="0.25">
      <c r="A74" s="280"/>
      <c r="B74" s="281"/>
      <c r="C74" s="258" t="s">
        <v>437</v>
      </c>
      <c r="D74" s="259" t="s">
        <v>433</v>
      </c>
      <c r="E74" s="260" t="s">
        <v>438</v>
      </c>
      <c r="F74" s="261"/>
      <c r="G74" s="262"/>
      <c r="H74" s="262"/>
      <c r="I74" s="262"/>
      <c r="J74" s="262"/>
      <c r="K74" s="262"/>
      <c r="L74" s="262"/>
      <c r="M74" s="262"/>
      <c r="N74" s="262"/>
      <c r="O74" s="262"/>
      <c r="P74" s="262"/>
      <c r="Q74" s="262"/>
      <c r="R74" s="262">
        <f t="shared" si="2"/>
        <v>0</v>
      </c>
    </row>
    <row r="75" spans="1:18" ht="17.25" customHeight="1" x14ac:dyDescent="0.25">
      <c r="A75" s="289" t="s">
        <v>439</v>
      </c>
      <c r="B75" s="290"/>
      <c r="C75" s="299" t="s">
        <v>440</v>
      </c>
      <c r="D75" s="300" t="s">
        <v>441</v>
      </c>
      <c r="E75" s="301" t="s">
        <v>442</v>
      </c>
      <c r="F75" s="261"/>
      <c r="G75" s="262"/>
      <c r="H75" s="262"/>
      <c r="I75" s="262"/>
      <c r="J75" s="262"/>
      <c r="K75" s="262"/>
      <c r="L75" s="262"/>
      <c r="M75" s="262"/>
      <c r="N75" s="262"/>
      <c r="O75" s="262"/>
      <c r="P75" s="262"/>
      <c r="Q75" s="262"/>
      <c r="R75" s="262">
        <f t="shared" si="2"/>
        <v>0</v>
      </c>
    </row>
    <row r="76" spans="1:18" ht="16.5" customHeight="1" x14ac:dyDescent="0.25">
      <c r="A76" s="333" t="s">
        <v>443</v>
      </c>
      <c r="B76" s="333"/>
      <c r="C76" s="302" t="s">
        <v>444</v>
      </c>
      <c r="D76" s="303" t="s">
        <v>445</v>
      </c>
      <c r="E76" s="304" t="s">
        <v>446</v>
      </c>
      <c r="F76" s="261"/>
      <c r="G76" s="262"/>
      <c r="H76" s="262"/>
      <c r="I76" s="262"/>
      <c r="J76" s="262"/>
      <c r="K76" s="262"/>
      <c r="L76" s="262"/>
      <c r="M76" s="262"/>
      <c r="N76" s="262"/>
      <c r="O76" s="262"/>
      <c r="P76" s="262"/>
      <c r="Q76" s="262"/>
      <c r="R76" s="262">
        <f t="shared" si="2"/>
        <v>0</v>
      </c>
    </row>
    <row r="77" spans="1:18" ht="16.5" customHeight="1" x14ac:dyDescent="0.25">
      <c r="A77" s="278"/>
      <c r="C77" s="302" t="s">
        <v>447</v>
      </c>
      <c r="D77" s="303" t="s">
        <v>448</v>
      </c>
      <c r="E77" s="304" t="s">
        <v>449</v>
      </c>
      <c r="F77" s="261"/>
      <c r="G77" s="262"/>
      <c r="H77" s="262"/>
      <c r="I77" s="262"/>
      <c r="J77" s="262"/>
      <c r="K77" s="262"/>
      <c r="L77" s="262"/>
      <c r="M77" s="262"/>
      <c r="N77" s="262"/>
      <c r="O77" s="262"/>
      <c r="P77" s="262"/>
      <c r="Q77" s="262"/>
      <c r="R77" s="262">
        <f t="shared" si="2"/>
        <v>0</v>
      </c>
    </row>
    <row r="78" spans="1:18" ht="16.5" customHeight="1" x14ac:dyDescent="0.25">
      <c r="A78" s="278"/>
      <c r="C78" s="302" t="s">
        <v>450</v>
      </c>
      <c r="D78" s="303" t="s">
        <v>451</v>
      </c>
      <c r="E78" s="304" t="s">
        <v>452</v>
      </c>
      <c r="F78" s="261"/>
      <c r="G78" s="262"/>
      <c r="H78" s="262"/>
      <c r="I78" s="262"/>
      <c r="J78" s="262"/>
      <c r="K78" s="262"/>
      <c r="L78" s="262"/>
      <c r="M78" s="262"/>
      <c r="N78" s="262"/>
      <c r="O78" s="262"/>
      <c r="P78" s="262"/>
      <c r="Q78" s="262"/>
      <c r="R78" s="262">
        <f t="shared" si="2"/>
        <v>0</v>
      </c>
    </row>
    <row r="79" spans="1:18" ht="16.5" customHeight="1" x14ac:dyDescent="0.25">
      <c r="A79" s="278"/>
      <c r="C79" s="302" t="s">
        <v>453</v>
      </c>
      <c r="D79" s="303" t="s">
        <v>454</v>
      </c>
      <c r="E79" s="304" t="s">
        <v>455</v>
      </c>
      <c r="F79" s="261"/>
      <c r="G79" s="262"/>
      <c r="H79" s="262"/>
      <c r="I79" s="262"/>
      <c r="J79" s="262"/>
      <c r="K79" s="262"/>
      <c r="L79" s="262"/>
      <c r="M79" s="262"/>
      <c r="N79" s="262"/>
      <c r="O79" s="262"/>
      <c r="P79" s="262"/>
      <c r="Q79" s="262"/>
      <c r="R79" s="262">
        <f t="shared" si="2"/>
        <v>0</v>
      </c>
    </row>
    <row r="80" spans="1:18" ht="16.5" customHeight="1" x14ac:dyDescent="0.25">
      <c r="A80" s="278"/>
      <c r="C80" s="302" t="s">
        <v>456</v>
      </c>
      <c r="D80" s="303" t="s">
        <v>457</v>
      </c>
      <c r="E80" s="304" t="s">
        <v>458</v>
      </c>
      <c r="F80" s="261"/>
      <c r="G80" s="262"/>
      <c r="H80" s="262"/>
      <c r="I80" s="262"/>
      <c r="J80" s="262"/>
      <c r="K80" s="262"/>
      <c r="L80" s="262"/>
      <c r="M80" s="262"/>
      <c r="N80" s="262"/>
      <c r="O80" s="262"/>
      <c r="P80" s="262"/>
      <c r="Q80" s="262"/>
      <c r="R80" s="262">
        <f t="shared" si="2"/>
        <v>0</v>
      </c>
    </row>
    <row r="81" spans="1:18" ht="16.5" customHeight="1" x14ac:dyDescent="0.25">
      <c r="A81" s="278"/>
      <c r="C81" s="302" t="s">
        <v>459</v>
      </c>
      <c r="D81" s="303" t="s">
        <v>460</v>
      </c>
      <c r="E81" s="304" t="s">
        <v>461</v>
      </c>
      <c r="F81" s="261"/>
      <c r="G81" s="262"/>
      <c r="H81" s="262"/>
      <c r="I81" s="262"/>
      <c r="J81" s="262"/>
      <c r="K81" s="262"/>
      <c r="L81" s="262"/>
      <c r="M81" s="262"/>
      <c r="N81" s="262"/>
      <c r="O81" s="262"/>
      <c r="P81" s="262"/>
      <c r="Q81" s="262"/>
      <c r="R81" s="262">
        <f t="shared" si="2"/>
        <v>0</v>
      </c>
    </row>
    <row r="82" spans="1:18" ht="16.5" customHeight="1" x14ac:dyDescent="0.25">
      <c r="A82" s="278"/>
      <c r="C82" s="302" t="s">
        <v>462</v>
      </c>
      <c r="D82" s="303" t="s">
        <v>463</v>
      </c>
      <c r="E82" s="304" t="s">
        <v>464</v>
      </c>
      <c r="F82" s="261"/>
      <c r="G82" s="262"/>
      <c r="H82" s="262"/>
      <c r="I82" s="262"/>
      <c r="J82" s="262"/>
      <c r="K82" s="262"/>
      <c r="L82" s="262"/>
      <c r="M82" s="262"/>
      <c r="N82" s="262"/>
      <c r="O82" s="262"/>
      <c r="P82" s="262"/>
      <c r="Q82" s="262"/>
      <c r="R82" s="262">
        <f t="shared" si="2"/>
        <v>0</v>
      </c>
    </row>
    <row r="83" spans="1:18" ht="16.5" customHeight="1" x14ac:dyDescent="0.25">
      <c r="A83" s="278"/>
      <c r="C83" s="302" t="s">
        <v>465</v>
      </c>
      <c r="D83" s="303" t="s">
        <v>466</v>
      </c>
      <c r="E83" s="304" t="s">
        <v>467</v>
      </c>
      <c r="F83" s="261"/>
      <c r="G83" s="262"/>
      <c r="H83" s="262"/>
      <c r="I83" s="262"/>
      <c r="J83" s="262"/>
      <c r="K83" s="262"/>
      <c r="L83" s="262"/>
      <c r="M83" s="262"/>
      <c r="N83" s="262"/>
      <c r="O83" s="262"/>
      <c r="P83" s="262"/>
      <c r="Q83" s="262"/>
      <c r="R83" s="262">
        <f t="shared" si="2"/>
        <v>0</v>
      </c>
    </row>
    <row r="84" spans="1:18" ht="16.5" customHeight="1" x14ac:dyDescent="0.25">
      <c r="A84" s="278"/>
      <c r="C84" s="302" t="s">
        <v>468</v>
      </c>
      <c r="D84" s="303" t="s">
        <v>469</v>
      </c>
      <c r="E84" s="304" t="s">
        <v>470</v>
      </c>
      <c r="F84" s="261"/>
      <c r="G84" s="262"/>
      <c r="H84" s="262"/>
      <c r="I84" s="262"/>
      <c r="J84" s="262"/>
      <c r="K84" s="262"/>
      <c r="L84" s="262"/>
      <c r="M84" s="262"/>
      <c r="N84" s="262"/>
      <c r="O84" s="262"/>
      <c r="P84" s="262"/>
      <c r="Q84" s="262"/>
      <c r="R84" s="262">
        <f t="shared" si="2"/>
        <v>0</v>
      </c>
    </row>
    <row r="85" spans="1:18" ht="16.5" customHeight="1" x14ac:dyDescent="0.25">
      <c r="A85" s="278"/>
      <c r="C85" s="302" t="s">
        <v>471</v>
      </c>
      <c r="D85" s="303" t="s">
        <v>472</v>
      </c>
      <c r="E85" s="304" t="s">
        <v>473</v>
      </c>
      <c r="F85" s="261"/>
      <c r="G85" s="262"/>
      <c r="H85" s="262"/>
      <c r="I85" s="262"/>
      <c r="J85" s="262"/>
      <c r="K85" s="262"/>
      <c r="L85" s="262"/>
      <c r="M85" s="262"/>
      <c r="N85" s="262"/>
      <c r="O85" s="262"/>
      <c r="P85" s="262"/>
      <c r="Q85" s="262"/>
      <c r="R85" s="262">
        <f t="shared" si="2"/>
        <v>0</v>
      </c>
    </row>
    <row r="86" spans="1:18" ht="17.25" customHeight="1" x14ac:dyDescent="0.25">
      <c r="A86" s="280"/>
      <c r="B86" s="281"/>
      <c r="C86" s="302" t="s">
        <v>474</v>
      </c>
      <c r="D86" s="303" t="s">
        <v>475</v>
      </c>
      <c r="E86" s="304" t="s">
        <v>476</v>
      </c>
      <c r="F86" s="261"/>
      <c r="G86" s="262"/>
      <c r="H86" s="262"/>
      <c r="I86" s="262"/>
      <c r="J86" s="262"/>
      <c r="K86" s="262"/>
      <c r="L86" s="262"/>
      <c r="M86" s="262"/>
      <c r="N86" s="262"/>
      <c r="O86" s="262"/>
      <c r="P86" s="262"/>
      <c r="Q86" s="262"/>
      <c r="R86" s="262"/>
    </row>
    <row r="87" spans="1:18" ht="16.5" customHeight="1" x14ac:dyDescent="0.25">
      <c r="A87" s="334" t="s">
        <v>477</v>
      </c>
      <c r="B87" s="334"/>
      <c r="C87" s="266" t="s">
        <v>478</v>
      </c>
      <c r="D87" s="282" t="s">
        <v>479</v>
      </c>
      <c r="E87" s="283" t="s">
        <v>480</v>
      </c>
      <c r="F87" s="261"/>
      <c r="G87" s="262"/>
      <c r="H87" s="262"/>
      <c r="I87" s="262"/>
      <c r="J87" s="262"/>
      <c r="K87" s="262"/>
      <c r="L87" s="262"/>
      <c r="M87" s="262"/>
      <c r="N87" s="262"/>
      <c r="O87" s="262"/>
      <c r="P87" s="262"/>
      <c r="Q87" s="262"/>
      <c r="R87" s="262">
        <f t="shared" ref="R87:R94" si="3">SUM(F87:Q87)</f>
        <v>0</v>
      </c>
    </row>
    <row r="88" spans="1:18" ht="16.5" customHeight="1" x14ac:dyDescent="0.25">
      <c r="A88" s="334" t="s">
        <v>481</v>
      </c>
      <c r="B88" s="334"/>
      <c r="C88" s="258" t="s">
        <v>482</v>
      </c>
      <c r="D88" s="259" t="s">
        <v>483</v>
      </c>
      <c r="E88" s="260" t="s">
        <v>484</v>
      </c>
      <c r="F88" s="261"/>
      <c r="G88" s="262"/>
      <c r="H88" s="262"/>
      <c r="I88" s="262"/>
      <c r="J88" s="262"/>
      <c r="K88" s="262"/>
      <c r="L88" s="262"/>
      <c r="M88" s="262"/>
      <c r="N88" s="262"/>
      <c r="O88" s="262"/>
      <c r="P88" s="262"/>
      <c r="Q88" s="262"/>
      <c r="R88" s="262">
        <f t="shared" si="3"/>
        <v>0</v>
      </c>
    </row>
    <row r="89" spans="1:18" ht="17.25" customHeight="1" x14ac:dyDescent="0.25">
      <c r="A89" s="334" t="s">
        <v>485</v>
      </c>
      <c r="B89" s="334"/>
      <c r="C89" s="258" t="s">
        <v>486</v>
      </c>
      <c r="D89" s="259" t="s">
        <v>487</v>
      </c>
      <c r="E89" s="260" t="s">
        <v>488</v>
      </c>
      <c r="F89" s="261"/>
      <c r="G89" s="262"/>
      <c r="H89" s="262"/>
      <c r="I89" s="262"/>
      <c r="J89" s="262"/>
      <c r="K89" s="262"/>
      <c r="L89" s="262"/>
      <c r="M89" s="262"/>
      <c r="N89" s="262"/>
      <c r="O89" s="262"/>
      <c r="P89" s="262"/>
      <c r="Q89" s="262"/>
      <c r="R89" s="262">
        <f t="shared" si="3"/>
        <v>0</v>
      </c>
    </row>
    <row r="90" spans="1:18" ht="16.5" customHeight="1" x14ac:dyDescent="0.25">
      <c r="A90" s="334" t="s">
        <v>489</v>
      </c>
      <c r="B90" s="334"/>
      <c r="C90" s="258" t="s">
        <v>490</v>
      </c>
      <c r="D90" s="259" t="s">
        <v>491</v>
      </c>
      <c r="E90" s="260" t="s">
        <v>492</v>
      </c>
      <c r="F90" s="261"/>
      <c r="G90" s="262"/>
      <c r="H90" s="262"/>
      <c r="I90" s="262"/>
      <c r="J90" s="262"/>
      <c r="K90" s="262"/>
      <c r="L90" s="262"/>
      <c r="M90" s="262"/>
      <c r="N90" s="262"/>
      <c r="O90" s="262"/>
      <c r="P90" s="262"/>
      <c r="Q90" s="262"/>
      <c r="R90" s="262">
        <f t="shared" si="3"/>
        <v>0</v>
      </c>
    </row>
    <row r="91" spans="1:18" ht="16.5" customHeight="1" x14ac:dyDescent="0.25">
      <c r="A91" s="334" t="s">
        <v>493</v>
      </c>
      <c r="B91" s="334"/>
      <c r="C91" s="258" t="s">
        <v>494</v>
      </c>
      <c r="D91" s="259" t="s">
        <v>495</v>
      </c>
      <c r="E91" s="260" t="s">
        <v>496</v>
      </c>
      <c r="F91" s="261"/>
      <c r="G91" s="262"/>
      <c r="H91" s="262"/>
      <c r="I91" s="262"/>
      <c r="J91" s="262"/>
      <c r="K91" s="262"/>
      <c r="L91" s="262"/>
      <c r="M91" s="262"/>
      <c r="N91" s="262"/>
      <c r="O91" s="262"/>
      <c r="P91" s="262"/>
      <c r="Q91" s="262"/>
      <c r="R91" s="262">
        <f t="shared" si="3"/>
        <v>0</v>
      </c>
    </row>
    <row r="92" spans="1:18" ht="17.25" customHeight="1" x14ac:dyDescent="0.25">
      <c r="A92" s="334" t="s">
        <v>497</v>
      </c>
      <c r="B92" s="334"/>
      <c r="C92" s="258" t="s">
        <v>498</v>
      </c>
      <c r="D92" s="259" t="s">
        <v>499</v>
      </c>
      <c r="E92" s="260" t="s">
        <v>500</v>
      </c>
      <c r="F92" s="261"/>
      <c r="G92" s="262"/>
      <c r="H92" s="262"/>
      <c r="I92" s="262"/>
      <c r="J92" s="262"/>
      <c r="K92" s="262"/>
      <c r="L92" s="262"/>
      <c r="M92" s="262"/>
      <c r="N92" s="262"/>
      <c r="O92" s="262"/>
      <c r="P92" s="262"/>
      <c r="Q92" s="262"/>
      <c r="R92" s="262">
        <f t="shared" si="3"/>
        <v>0</v>
      </c>
    </row>
    <row r="93" spans="1:18" ht="17.25" customHeight="1" x14ac:dyDescent="0.25">
      <c r="A93" s="334" t="s">
        <v>501</v>
      </c>
      <c r="B93" s="334"/>
      <c r="C93" s="258" t="s">
        <v>502</v>
      </c>
      <c r="D93" s="259" t="s">
        <v>503</v>
      </c>
      <c r="E93" s="260" t="s">
        <v>504</v>
      </c>
      <c r="F93" s="261"/>
      <c r="G93" s="262"/>
      <c r="H93" s="262"/>
      <c r="I93" s="262"/>
      <c r="J93" s="262"/>
      <c r="K93" s="262"/>
      <c r="L93" s="262"/>
      <c r="M93" s="262"/>
      <c r="N93" s="262"/>
      <c r="O93" s="262"/>
      <c r="P93" s="262"/>
      <c r="Q93" s="262"/>
      <c r="R93" s="262">
        <f t="shared" si="3"/>
        <v>0</v>
      </c>
    </row>
    <row r="94" spans="1:18" ht="17.25" customHeight="1" x14ac:dyDescent="0.25">
      <c r="A94" s="334" t="s">
        <v>505</v>
      </c>
      <c r="B94" s="334"/>
      <c r="C94" s="258" t="s">
        <v>506</v>
      </c>
      <c r="D94" s="259" t="s">
        <v>507</v>
      </c>
      <c r="E94" s="260" t="s">
        <v>508</v>
      </c>
      <c r="F94" s="261"/>
      <c r="G94" s="262"/>
      <c r="H94" s="262"/>
      <c r="I94" s="262"/>
      <c r="J94" s="262"/>
      <c r="K94" s="262"/>
      <c r="L94" s="262"/>
      <c r="M94" s="262"/>
      <c r="N94" s="262"/>
      <c r="O94" s="262"/>
      <c r="P94" s="262"/>
      <c r="Q94" s="262"/>
      <c r="R94" s="262">
        <f t="shared" si="3"/>
        <v>0</v>
      </c>
    </row>
    <row r="95" spans="1:18" ht="17.25" customHeight="1" x14ac:dyDescent="0.25">
      <c r="A95" s="334" t="s">
        <v>509</v>
      </c>
      <c r="B95" s="334"/>
      <c r="C95" s="284" t="s">
        <v>510</v>
      </c>
      <c r="D95" s="285" t="s">
        <v>511</v>
      </c>
      <c r="E95" s="286"/>
      <c r="F95" s="261"/>
      <c r="G95" s="262"/>
      <c r="H95" s="262"/>
      <c r="I95" s="262"/>
      <c r="J95" s="262"/>
      <c r="K95" s="262"/>
      <c r="L95" s="262"/>
      <c r="M95" s="262"/>
      <c r="N95" s="262"/>
      <c r="O95" s="262"/>
      <c r="P95" s="262"/>
      <c r="Q95" s="262"/>
      <c r="R95" s="262"/>
    </row>
    <row r="96" spans="1:18" ht="17.25" customHeight="1" x14ac:dyDescent="0.25">
      <c r="A96" s="335" t="s">
        <v>512</v>
      </c>
      <c r="B96" s="335"/>
      <c r="C96" s="270" t="s">
        <v>513</v>
      </c>
      <c r="D96" s="271" t="s">
        <v>514</v>
      </c>
      <c r="E96" s="263" t="s">
        <v>515</v>
      </c>
      <c r="F96" s="261"/>
      <c r="G96" s="262"/>
      <c r="H96" s="262"/>
      <c r="I96" s="262"/>
      <c r="J96" s="262"/>
      <c r="K96" s="262"/>
      <c r="L96" s="262"/>
      <c r="M96" s="262"/>
      <c r="N96" s="262"/>
      <c r="O96" s="262"/>
      <c r="P96" s="262"/>
      <c r="Q96" s="262"/>
      <c r="R96" s="262">
        <f t="shared" ref="R96:R102" si="4">SUM(F96:Q96)</f>
        <v>0</v>
      </c>
    </row>
    <row r="97" spans="1:18" ht="17.25" customHeight="1" x14ac:dyDescent="0.25">
      <c r="A97" s="268"/>
      <c r="B97" s="269"/>
      <c r="C97" s="270" t="s">
        <v>516</v>
      </c>
      <c r="D97" s="271" t="s">
        <v>514</v>
      </c>
      <c r="E97" s="263" t="s">
        <v>517</v>
      </c>
      <c r="F97" s="261"/>
      <c r="G97" s="262"/>
      <c r="H97" s="262"/>
      <c r="I97" s="262"/>
      <c r="J97" s="262"/>
      <c r="K97" s="262"/>
      <c r="L97" s="262"/>
      <c r="M97" s="262"/>
      <c r="N97" s="262"/>
      <c r="O97" s="262"/>
      <c r="P97" s="262"/>
      <c r="Q97" s="262"/>
      <c r="R97" s="262">
        <f t="shared" si="4"/>
        <v>0</v>
      </c>
    </row>
    <row r="98" spans="1:18" ht="17.25" customHeight="1" x14ac:dyDescent="0.25">
      <c r="A98" s="268"/>
      <c r="B98" s="269"/>
      <c r="C98" s="270" t="s">
        <v>518</v>
      </c>
      <c r="D98" s="271" t="s">
        <v>514</v>
      </c>
      <c r="E98" s="263" t="s">
        <v>519</v>
      </c>
      <c r="F98" s="261"/>
      <c r="G98" s="262"/>
      <c r="H98" s="262"/>
      <c r="I98" s="262"/>
      <c r="J98" s="262"/>
      <c r="K98" s="262"/>
      <c r="L98" s="262"/>
      <c r="M98" s="262"/>
      <c r="N98" s="262"/>
      <c r="O98" s="262"/>
      <c r="P98" s="262"/>
      <c r="Q98" s="262"/>
      <c r="R98" s="262">
        <f t="shared" si="4"/>
        <v>0</v>
      </c>
    </row>
    <row r="99" spans="1:18" ht="17.25" customHeight="1" x14ac:dyDescent="0.25">
      <c r="A99" s="268"/>
      <c r="B99" s="269"/>
      <c r="C99" s="270" t="s">
        <v>520</v>
      </c>
      <c r="D99" s="271" t="s">
        <v>514</v>
      </c>
      <c r="E99" s="263" t="s">
        <v>521</v>
      </c>
      <c r="F99" s="261"/>
      <c r="G99" s="262"/>
      <c r="H99" s="262"/>
      <c r="I99" s="262"/>
      <c r="J99" s="262"/>
      <c r="K99" s="262"/>
      <c r="L99" s="262"/>
      <c r="M99" s="262"/>
      <c r="N99" s="262"/>
      <c r="O99" s="262"/>
      <c r="P99" s="262"/>
      <c r="Q99" s="262"/>
      <c r="R99" s="262">
        <f t="shared" si="4"/>
        <v>0</v>
      </c>
    </row>
    <row r="100" spans="1:18" ht="17.25" customHeight="1" x14ac:dyDescent="0.25">
      <c r="A100" s="268"/>
      <c r="B100" s="269"/>
      <c r="C100" s="270" t="s">
        <v>522</v>
      </c>
      <c r="D100" s="271" t="s">
        <v>514</v>
      </c>
      <c r="E100" s="263" t="s">
        <v>523</v>
      </c>
      <c r="F100" s="261"/>
      <c r="G100" s="262"/>
      <c r="H100" s="262"/>
      <c r="I100" s="262"/>
      <c r="J100" s="262"/>
      <c r="K100" s="262"/>
      <c r="L100" s="262"/>
      <c r="M100" s="262"/>
      <c r="N100" s="262"/>
      <c r="O100" s="262"/>
      <c r="P100" s="262"/>
      <c r="Q100" s="262"/>
      <c r="R100" s="262">
        <f t="shared" si="4"/>
        <v>0</v>
      </c>
    </row>
    <row r="101" spans="1:18" ht="17.25" customHeight="1" x14ac:dyDescent="0.25">
      <c r="A101" s="268"/>
      <c r="B101" s="269"/>
      <c r="C101" s="305" t="s">
        <v>524</v>
      </c>
      <c r="D101" s="271" t="s">
        <v>514</v>
      </c>
      <c r="E101" s="297" t="s">
        <v>525</v>
      </c>
      <c r="F101" s="261"/>
      <c r="G101" s="262"/>
      <c r="H101" s="262"/>
      <c r="I101" s="262"/>
      <c r="J101" s="262"/>
      <c r="K101" s="262"/>
      <c r="L101" s="262"/>
      <c r="M101" s="262"/>
      <c r="N101" s="262"/>
      <c r="O101" s="262"/>
      <c r="P101" s="262"/>
      <c r="Q101" s="262"/>
      <c r="R101" s="262">
        <f t="shared" si="4"/>
        <v>0</v>
      </c>
    </row>
    <row r="102" spans="1:18" ht="17.25" customHeight="1" x14ac:dyDescent="0.25">
      <c r="A102" s="306" t="s">
        <v>526</v>
      </c>
      <c r="B102" s="307"/>
      <c r="C102" s="270" t="s">
        <v>527</v>
      </c>
      <c r="D102" s="271" t="s">
        <v>528</v>
      </c>
      <c r="E102" s="263" t="s">
        <v>529</v>
      </c>
      <c r="F102" s="261"/>
      <c r="G102" s="262"/>
      <c r="H102" s="262"/>
      <c r="I102" s="262"/>
      <c r="J102" s="262"/>
      <c r="K102" s="262"/>
      <c r="L102" s="262"/>
      <c r="M102" s="262"/>
      <c r="N102" s="262"/>
      <c r="O102" s="262"/>
      <c r="P102" s="262"/>
      <c r="Q102" s="262"/>
      <c r="R102" s="262">
        <f t="shared" si="4"/>
        <v>0</v>
      </c>
    </row>
    <row r="103" spans="1:18" ht="17.25" customHeight="1" x14ac:dyDescent="0.25">
      <c r="A103" s="336" t="s">
        <v>530</v>
      </c>
      <c r="B103" s="336"/>
      <c r="C103" s="336"/>
      <c r="D103" s="336"/>
      <c r="E103" s="336"/>
      <c r="F103" s="261">
        <f t="shared" ref="F103:R103" si="5">SUM(F4:F102)</f>
        <v>0</v>
      </c>
      <c r="G103" s="261">
        <f t="shared" si="5"/>
        <v>0</v>
      </c>
      <c r="H103" s="261">
        <f t="shared" si="5"/>
        <v>0</v>
      </c>
      <c r="I103" s="261">
        <f t="shared" si="5"/>
        <v>0</v>
      </c>
      <c r="J103" s="261">
        <f t="shared" si="5"/>
        <v>0</v>
      </c>
      <c r="K103" s="261">
        <f t="shared" si="5"/>
        <v>0</v>
      </c>
      <c r="L103" s="261">
        <f t="shared" si="5"/>
        <v>0</v>
      </c>
      <c r="M103" s="261">
        <f t="shared" si="5"/>
        <v>0</v>
      </c>
      <c r="N103" s="261">
        <f t="shared" si="5"/>
        <v>0</v>
      </c>
      <c r="O103" s="261">
        <f t="shared" si="5"/>
        <v>0</v>
      </c>
      <c r="P103" s="261">
        <f t="shared" si="5"/>
        <v>0</v>
      </c>
      <c r="Q103" s="261">
        <f t="shared" si="5"/>
        <v>0</v>
      </c>
      <c r="R103" s="261">
        <f t="shared" si="5"/>
        <v>0</v>
      </c>
    </row>
    <row r="104" spans="1:18" ht="16.5" customHeight="1" x14ac:dyDescent="0.25">
      <c r="A104" s="280" t="s">
        <v>531</v>
      </c>
      <c r="B104" s="309"/>
      <c r="C104" s="310" t="s">
        <v>532</v>
      </c>
      <c r="D104" s="311" t="s">
        <v>533</v>
      </c>
      <c r="E104" s="283" t="s">
        <v>534</v>
      </c>
      <c r="F104" s="261"/>
      <c r="G104" s="262"/>
      <c r="H104" s="262"/>
      <c r="I104" s="262"/>
      <c r="J104" s="262"/>
      <c r="K104" s="262"/>
      <c r="L104" s="262"/>
      <c r="M104" s="262"/>
      <c r="N104" s="262"/>
      <c r="O104" s="262"/>
      <c r="P104" s="262"/>
      <c r="Q104" s="262"/>
      <c r="R104" s="262">
        <f t="shared" ref="R104:R143" si="6">SUM(F104:Q104)</f>
        <v>0</v>
      </c>
    </row>
    <row r="105" spans="1:18" ht="16.5" customHeight="1" x14ac:dyDescent="0.25">
      <c r="A105" s="291" t="s">
        <v>535</v>
      </c>
      <c r="B105" s="312"/>
      <c r="C105" s="313" t="s">
        <v>536</v>
      </c>
      <c r="D105" s="314" t="s">
        <v>537</v>
      </c>
      <c r="E105" s="260" t="s">
        <v>538</v>
      </c>
      <c r="F105" s="261"/>
      <c r="G105" s="262"/>
      <c r="H105" s="262"/>
      <c r="I105" s="262"/>
      <c r="J105" s="262"/>
      <c r="K105" s="262"/>
      <c r="L105" s="262"/>
      <c r="M105" s="262"/>
      <c r="N105" s="262"/>
      <c r="O105" s="262"/>
      <c r="P105" s="262"/>
      <c r="Q105" s="262"/>
      <c r="R105" s="262">
        <f t="shared" si="6"/>
        <v>0</v>
      </c>
    </row>
    <row r="106" spans="1:18" ht="16.5" customHeight="1" x14ac:dyDescent="0.25">
      <c r="A106" s="291" t="s">
        <v>539</v>
      </c>
      <c r="B106" s="312"/>
      <c r="C106" s="313" t="s">
        <v>540</v>
      </c>
      <c r="D106" s="314" t="s">
        <v>541</v>
      </c>
      <c r="E106" s="260" t="s">
        <v>542</v>
      </c>
      <c r="F106" s="261"/>
      <c r="G106" s="262"/>
      <c r="H106" s="262"/>
      <c r="I106" s="262"/>
      <c r="J106" s="262"/>
      <c r="K106" s="262"/>
      <c r="L106" s="262"/>
      <c r="M106" s="262"/>
      <c r="N106" s="262"/>
      <c r="O106" s="262"/>
      <c r="P106" s="262"/>
      <c r="Q106" s="262"/>
      <c r="R106" s="262">
        <f t="shared" si="6"/>
        <v>0</v>
      </c>
    </row>
    <row r="107" spans="1:18" ht="16.5" customHeight="1" x14ac:dyDescent="0.25">
      <c r="A107" s="291" t="s">
        <v>543</v>
      </c>
      <c r="B107" s="315" t="s">
        <v>544</v>
      </c>
      <c r="C107" s="313" t="s">
        <v>545</v>
      </c>
      <c r="D107" s="314" t="s">
        <v>546</v>
      </c>
      <c r="E107" s="260" t="s">
        <v>547</v>
      </c>
      <c r="F107" s="261"/>
      <c r="G107" s="262"/>
      <c r="H107" s="262"/>
      <c r="I107" s="262"/>
      <c r="J107" s="262"/>
      <c r="K107" s="262"/>
      <c r="L107" s="262"/>
      <c r="M107" s="262"/>
      <c r="N107" s="262"/>
      <c r="O107" s="262"/>
      <c r="P107" s="262"/>
      <c r="Q107" s="262"/>
      <c r="R107" s="262">
        <f t="shared" si="6"/>
        <v>0</v>
      </c>
    </row>
    <row r="108" spans="1:18" ht="16.5" customHeight="1" x14ac:dyDescent="0.25">
      <c r="A108" s="291" t="s">
        <v>548</v>
      </c>
      <c r="B108" s="315" t="s">
        <v>544</v>
      </c>
      <c r="C108" s="313" t="s">
        <v>549</v>
      </c>
      <c r="D108" s="314" t="s">
        <v>550</v>
      </c>
      <c r="E108" s="260" t="s">
        <v>551</v>
      </c>
      <c r="F108" s="261"/>
      <c r="G108" s="262"/>
      <c r="H108" s="262"/>
      <c r="I108" s="262"/>
      <c r="J108" s="262"/>
      <c r="K108" s="262"/>
      <c r="L108" s="262"/>
      <c r="M108" s="262"/>
      <c r="N108" s="262"/>
      <c r="O108" s="262"/>
      <c r="P108" s="262"/>
      <c r="Q108" s="262"/>
      <c r="R108" s="262">
        <f t="shared" si="6"/>
        <v>0</v>
      </c>
    </row>
    <row r="109" spans="1:18" ht="16.5" customHeight="1" x14ac:dyDescent="0.25">
      <c r="A109" s="291" t="s">
        <v>552</v>
      </c>
      <c r="B109" s="315" t="s">
        <v>544</v>
      </c>
      <c r="C109" s="313" t="s">
        <v>553</v>
      </c>
      <c r="D109" s="314" t="s">
        <v>554</v>
      </c>
      <c r="E109" s="260" t="s">
        <v>555</v>
      </c>
      <c r="F109" s="261"/>
      <c r="G109" s="262"/>
      <c r="H109" s="262"/>
      <c r="I109" s="262"/>
      <c r="J109" s="262"/>
      <c r="K109" s="262"/>
      <c r="L109" s="262"/>
      <c r="M109" s="262"/>
      <c r="N109" s="262"/>
      <c r="O109" s="262"/>
      <c r="P109" s="262"/>
      <c r="Q109" s="262"/>
      <c r="R109" s="262">
        <f t="shared" si="6"/>
        <v>0</v>
      </c>
    </row>
    <row r="110" spans="1:18" ht="16.5" customHeight="1" x14ac:dyDescent="0.25">
      <c r="A110" s="291" t="s">
        <v>556</v>
      </c>
      <c r="B110" s="315" t="s">
        <v>544</v>
      </c>
      <c r="C110" s="313" t="s">
        <v>557</v>
      </c>
      <c r="D110" s="314" t="s">
        <v>554</v>
      </c>
      <c r="E110" s="260" t="s">
        <v>558</v>
      </c>
      <c r="F110" s="261"/>
      <c r="G110" s="262"/>
      <c r="H110" s="262"/>
      <c r="I110" s="262"/>
      <c r="J110" s="262"/>
      <c r="K110" s="262"/>
      <c r="L110" s="262"/>
      <c r="M110" s="262"/>
      <c r="N110" s="262"/>
      <c r="O110" s="262"/>
      <c r="P110" s="262"/>
      <c r="Q110" s="262"/>
      <c r="R110" s="262">
        <f t="shared" si="6"/>
        <v>0</v>
      </c>
    </row>
    <row r="111" spans="1:18" ht="16.5" customHeight="1" x14ac:dyDescent="0.25">
      <c r="A111" s="291" t="s">
        <v>559</v>
      </c>
      <c r="B111" s="315" t="s">
        <v>544</v>
      </c>
      <c r="C111" s="313" t="s">
        <v>560</v>
      </c>
      <c r="D111" s="314" t="s">
        <v>561</v>
      </c>
      <c r="E111" s="260" t="s">
        <v>562</v>
      </c>
      <c r="F111" s="261"/>
      <c r="G111" s="262"/>
      <c r="H111" s="262"/>
      <c r="I111" s="262"/>
      <c r="J111" s="262"/>
      <c r="K111" s="262"/>
      <c r="L111" s="262"/>
      <c r="M111" s="262"/>
      <c r="N111" s="262"/>
      <c r="O111" s="262"/>
      <c r="P111" s="262"/>
      <c r="Q111" s="262"/>
      <c r="R111" s="262">
        <f t="shared" si="6"/>
        <v>0</v>
      </c>
    </row>
    <row r="112" spans="1:18" ht="16.5" customHeight="1" x14ac:dyDescent="0.25">
      <c r="A112" s="291" t="s">
        <v>563</v>
      </c>
      <c r="B112" s="315" t="s">
        <v>544</v>
      </c>
      <c r="C112" s="313" t="s">
        <v>564</v>
      </c>
      <c r="D112" s="314" t="s">
        <v>565</v>
      </c>
      <c r="E112" s="260" t="s">
        <v>566</v>
      </c>
      <c r="F112" s="261"/>
      <c r="G112" s="262"/>
      <c r="H112" s="262"/>
      <c r="I112" s="262"/>
      <c r="J112" s="262"/>
      <c r="K112" s="262"/>
      <c r="L112" s="262"/>
      <c r="M112" s="262"/>
      <c r="N112" s="262"/>
      <c r="O112" s="262"/>
      <c r="P112" s="262"/>
      <c r="Q112" s="262"/>
      <c r="R112" s="262">
        <f t="shared" si="6"/>
        <v>0</v>
      </c>
    </row>
    <row r="113" spans="1:18" ht="16.5" customHeight="1" x14ac:dyDescent="0.25">
      <c r="A113" s="291" t="s">
        <v>539</v>
      </c>
      <c r="B113" s="315" t="s">
        <v>567</v>
      </c>
      <c r="C113" s="313" t="s">
        <v>568</v>
      </c>
      <c r="D113" s="314" t="s">
        <v>541</v>
      </c>
      <c r="E113" s="260" t="s">
        <v>569</v>
      </c>
      <c r="F113" s="261"/>
      <c r="G113" s="262"/>
      <c r="H113" s="262"/>
      <c r="I113" s="262"/>
      <c r="J113" s="262"/>
      <c r="K113" s="262"/>
      <c r="L113" s="262"/>
      <c r="M113" s="262"/>
      <c r="N113" s="262"/>
      <c r="O113" s="262"/>
      <c r="P113" s="262"/>
      <c r="Q113" s="262"/>
      <c r="R113" s="262">
        <f t="shared" si="6"/>
        <v>0</v>
      </c>
    </row>
    <row r="114" spans="1:18" ht="16.5" customHeight="1" x14ac:dyDescent="0.25">
      <c r="A114" s="291" t="s">
        <v>543</v>
      </c>
      <c r="B114" s="315" t="s">
        <v>567</v>
      </c>
      <c r="C114" s="313" t="s">
        <v>570</v>
      </c>
      <c r="D114" s="314" t="s">
        <v>546</v>
      </c>
      <c r="E114" s="260" t="s">
        <v>571</v>
      </c>
      <c r="F114" s="261"/>
      <c r="G114" s="262"/>
      <c r="H114" s="262"/>
      <c r="I114" s="262"/>
      <c r="J114" s="262"/>
      <c r="K114" s="262"/>
      <c r="L114" s="262"/>
      <c r="M114" s="262"/>
      <c r="N114" s="262"/>
      <c r="O114" s="262"/>
      <c r="P114" s="262"/>
      <c r="Q114" s="262"/>
      <c r="R114" s="262">
        <f t="shared" si="6"/>
        <v>0</v>
      </c>
    </row>
    <row r="115" spans="1:18" ht="16.5" customHeight="1" x14ac:dyDescent="0.25">
      <c r="A115" s="291" t="s">
        <v>572</v>
      </c>
      <c r="B115" s="315" t="s">
        <v>567</v>
      </c>
      <c r="C115" s="313" t="s">
        <v>573</v>
      </c>
      <c r="D115" s="314" t="s">
        <v>550</v>
      </c>
      <c r="E115" s="260" t="s">
        <v>574</v>
      </c>
      <c r="F115" s="261"/>
      <c r="G115" s="262"/>
      <c r="H115" s="262"/>
      <c r="I115" s="262"/>
      <c r="J115" s="262"/>
      <c r="K115" s="262"/>
      <c r="L115" s="262"/>
      <c r="M115" s="262"/>
      <c r="N115" s="262"/>
      <c r="O115" s="262"/>
      <c r="P115" s="262"/>
      <c r="Q115" s="262"/>
      <c r="R115" s="262">
        <f t="shared" si="6"/>
        <v>0</v>
      </c>
    </row>
    <row r="116" spans="1:18" ht="16.5" customHeight="1" x14ac:dyDescent="0.25">
      <c r="A116" s="291" t="s">
        <v>552</v>
      </c>
      <c r="B116" s="315" t="s">
        <v>567</v>
      </c>
      <c r="C116" s="313" t="s">
        <v>575</v>
      </c>
      <c r="D116" s="314" t="s">
        <v>554</v>
      </c>
      <c r="E116" s="260" t="s">
        <v>576</v>
      </c>
      <c r="F116" s="261"/>
      <c r="G116" s="262"/>
      <c r="H116" s="262"/>
      <c r="I116" s="262"/>
      <c r="J116" s="262"/>
      <c r="K116" s="262"/>
      <c r="L116" s="262"/>
      <c r="M116" s="262"/>
      <c r="N116" s="262"/>
      <c r="O116" s="262"/>
      <c r="P116" s="262"/>
      <c r="Q116" s="262"/>
      <c r="R116" s="262">
        <f t="shared" si="6"/>
        <v>0</v>
      </c>
    </row>
    <row r="117" spans="1:18" ht="16.5" customHeight="1" x14ac:dyDescent="0.25">
      <c r="A117" s="291" t="s">
        <v>539</v>
      </c>
      <c r="B117" s="315" t="s">
        <v>577</v>
      </c>
      <c r="C117" s="313" t="s">
        <v>578</v>
      </c>
      <c r="D117" s="314" t="s">
        <v>541</v>
      </c>
      <c r="E117" s="260" t="s">
        <v>579</v>
      </c>
      <c r="F117" s="261"/>
      <c r="G117" s="262"/>
      <c r="H117" s="262"/>
      <c r="I117" s="262"/>
      <c r="J117" s="262"/>
      <c r="K117" s="262"/>
      <c r="L117" s="262"/>
      <c r="M117" s="262"/>
      <c r="N117" s="262"/>
      <c r="O117" s="262"/>
      <c r="P117" s="262"/>
      <c r="Q117" s="262"/>
      <c r="R117" s="262">
        <f t="shared" si="6"/>
        <v>0</v>
      </c>
    </row>
    <row r="118" spans="1:18" ht="16.5" customHeight="1" x14ac:dyDescent="0.25">
      <c r="A118" s="291" t="s">
        <v>543</v>
      </c>
      <c r="B118" s="315" t="s">
        <v>577</v>
      </c>
      <c r="C118" s="313" t="s">
        <v>580</v>
      </c>
      <c r="D118" s="314" t="s">
        <v>546</v>
      </c>
      <c r="E118" s="260" t="s">
        <v>581</v>
      </c>
      <c r="F118" s="261"/>
      <c r="G118" s="262"/>
      <c r="H118" s="262"/>
      <c r="I118" s="262"/>
      <c r="J118" s="262"/>
      <c r="K118" s="262"/>
      <c r="L118" s="262"/>
      <c r="M118" s="262"/>
      <c r="N118" s="262"/>
      <c r="O118" s="262"/>
      <c r="P118" s="262"/>
      <c r="Q118" s="262"/>
      <c r="R118" s="262">
        <f t="shared" si="6"/>
        <v>0</v>
      </c>
    </row>
    <row r="119" spans="1:18" ht="16.5" customHeight="1" x14ac:dyDescent="0.25">
      <c r="A119" s="291" t="s">
        <v>582</v>
      </c>
      <c r="B119" s="315" t="s">
        <v>577</v>
      </c>
      <c r="C119" s="313" t="s">
        <v>583</v>
      </c>
      <c r="D119" s="314" t="s">
        <v>550</v>
      </c>
      <c r="E119" s="260" t="s">
        <v>584</v>
      </c>
      <c r="F119" s="261"/>
      <c r="G119" s="262"/>
      <c r="H119" s="262"/>
      <c r="I119" s="262"/>
      <c r="J119" s="262"/>
      <c r="K119" s="262"/>
      <c r="L119" s="262"/>
      <c r="M119" s="262"/>
      <c r="N119" s="262"/>
      <c r="O119" s="262"/>
      <c r="P119" s="262"/>
      <c r="Q119" s="262"/>
      <c r="R119" s="262">
        <f t="shared" si="6"/>
        <v>0</v>
      </c>
    </row>
    <row r="120" spans="1:18" ht="16.5" customHeight="1" x14ac:dyDescent="0.25">
      <c r="A120" s="291" t="s">
        <v>552</v>
      </c>
      <c r="B120" s="315" t="s">
        <v>577</v>
      </c>
      <c r="C120" s="313" t="s">
        <v>585</v>
      </c>
      <c r="D120" s="314" t="s">
        <v>554</v>
      </c>
      <c r="E120" s="260" t="s">
        <v>586</v>
      </c>
      <c r="F120" s="261"/>
      <c r="G120" s="262"/>
      <c r="H120" s="262"/>
      <c r="I120" s="262"/>
      <c r="J120" s="262"/>
      <c r="K120" s="262"/>
      <c r="L120" s="262"/>
      <c r="M120" s="262"/>
      <c r="N120" s="262"/>
      <c r="O120" s="262"/>
      <c r="P120" s="262"/>
      <c r="Q120" s="262"/>
      <c r="R120" s="262">
        <f t="shared" si="6"/>
        <v>0</v>
      </c>
    </row>
    <row r="121" spans="1:18" ht="16.5" customHeight="1" x14ac:dyDescent="0.25">
      <c r="A121" s="291" t="s">
        <v>539</v>
      </c>
      <c r="B121" s="315" t="s">
        <v>587</v>
      </c>
      <c r="C121" s="316" t="s">
        <v>588</v>
      </c>
      <c r="D121" s="317" t="s">
        <v>541</v>
      </c>
      <c r="E121" s="260" t="s">
        <v>589</v>
      </c>
      <c r="F121" s="261"/>
      <c r="G121" s="262"/>
      <c r="H121" s="262"/>
      <c r="I121" s="262"/>
      <c r="J121" s="262"/>
      <c r="K121" s="262"/>
      <c r="L121" s="262"/>
      <c r="M121" s="262"/>
      <c r="N121" s="262"/>
      <c r="O121" s="262"/>
      <c r="P121" s="262"/>
      <c r="Q121" s="262"/>
      <c r="R121" s="262">
        <f t="shared" si="6"/>
        <v>0</v>
      </c>
    </row>
    <row r="122" spans="1:18" ht="16.5" customHeight="1" x14ac:dyDescent="0.25">
      <c r="A122" s="318" t="s">
        <v>543</v>
      </c>
      <c r="B122" s="315" t="s">
        <v>587</v>
      </c>
      <c r="C122" s="316" t="s">
        <v>590</v>
      </c>
      <c r="D122" s="317" t="s">
        <v>546</v>
      </c>
      <c r="E122" s="260" t="s">
        <v>591</v>
      </c>
      <c r="F122" s="261"/>
      <c r="G122" s="262"/>
      <c r="H122" s="262"/>
      <c r="I122" s="262"/>
      <c r="J122" s="262"/>
      <c r="K122" s="262"/>
      <c r="L122" s="262"/>
      <c r="M122" s="262"/>
      <c r="N122" s="262"/>
      <c r="O122" s="262"/>
      <c r="P122" s="262"/>
      <c r="Q122" s="262"/>
      <c r="R122" s="262">
        <f t="shared" si="6"/>
        <v>0</v>
      </c>
    </row>
    <row r="123" spans="1:18" ht="16.5" customHeight="1" x14ac:dyDescent="0.25">
      <c r="A123" s="318" t="s">
        <v>548</v>
      </c>
      <c r="B123" s="315" t="s">
        <v>587</v>
      </c>
      <c r="C123" s="316" t="s">
        <v>592</v>
      </c>
      <c r="D123" s="317" t="s">
        <v>550</v>
      </c>
      <c r="E123" s="260" t="s">
        <v>593</v>
      </c>
      <c r="F123" s="261"/>
      <c r="G123" s="262"/>
      <c r="H123" s="262"/>
      <c r="I123" s="262"/>
      <c r="J123" s="262"/>
      <c r="K123" s="262"/>
      <c r="L123" s="262"/>
      <c r="M123" s="262"/>
      <c r="N123" s="262"/>
      <c r="O123" s="262"/>
      <c r="P123" s="262"/>
      <c r="Q123" s="262"/>
      <c r="R123" s="262">
        <f t="shared" si="6"/>
        <v>0</v>
      </c>
    </row>
    <row r="124" spans="1:18" ht="16.5" customHeight="1" x14ac:dyDescent="0.25">
      <c r="A124" s="291" t="s">
        <v>552</v>
      </c>
      <c r="B124" s="315" t="s">
        <v>587</v>
      </c>
      <c r="C124" s="316" t="s">
        <v>594</v>
      </c>
      <c r="D124" s="317" t="s">
        <v>554</v>
      </c>
      <c r="E124" s="260" t="s">
        <v>595</v>
      </c>
      <c r="F124" s="261"/>
      <c r="G124" s="262"/>
      <c r="H124" s="262"/>
      <c r="I124" s="262"/>
      <c r="J124" s="262"/>
      <c r="K124" s="262"/>
      <c r="L124" s="262"/>
      <c r="M124" s="262"/>
      <c r="N124" s="262"/>
      <c r="O124" s="262"/>
      <c r="P124" s="262"/>
      <c r="Q124" s="262"/>
      <c r="R124" s="262">
        <f t="shared" si="6"/>
        <v>0</v>
      </c>
    </row>
    <row r="125" spans="1:18" ht="16.5" customHeight="1" x14ac:dyDescent="0.25">
      <c r="A125" s="291" t="s">
        <v>556</v>
      </c>
      <c r="B125" s="315" t="s">
        <v>587</v>
      </c>
      <c r="C125" s="316" t="s">
        <v>596</v>
      </c>
      <c r="D125" s="317" t="s">
        <v>554</v>
      </c>
      <c r="E125" s="260" t="s">
        <v>597</v>
      </c>
      <c r="F125" s="261"/>
      <c r="G125" s="262"/>
      <c r="H125" s="262"/>
      <c r="I125" s="262"/>
      <c r="J125" s="262"/>
      <c r="K125" s="262"/>
      <c r="L125" s="262"/>
      <c r="M125" s="262"/>
      <c r="N125" s="262"/>
      <c r="O125" s="262"/>
      <c r="P125" s="262"/>
      <c r="Q125" s="262"/>
      <c r="R125" s="262">
        <f t="shared" si="6"/>
        <v>0</v>
      </c>
    </row>
    <row r="126" spans="1:18" ht="16.5" customHeight="1" x14ac:dyDescent="0.25">
      <c r="A126" s="291" t="s">
        <v>539</v>
      </c>
      <c r="B126" s="315" t="s">
        <v>598</v>
      </c>
      <c r="C126" s="316" t="s">
        <v>599</v>
      </c>
      <c r="D126" s="317" t="s">
        <v>541</v>
      </c>
      <c r="E126" s="260" t="s">
        <v>600</v>
      </c>
      <c r="F126" s="261"/>
      <c r="G126" s="262"/>
      <c r="H126" s="262"/>
      <c r="I126" s="262"/>
      <c r="J126" s="262"/>
      <c r="K126" s="262"/>
      <c r="L126" s="262"/>
      <c r="M126" s="262"/>
      <c r="N126" s="262"/>
      <c r="O126" s="262"/>
      <c r="P126" s="262"/>
      <c r="Q126" s="262"/>
      <c r="R126" s="262">
        <f t="shared" si="6"/>
        <v>0</v>
      </c>
    </row>
    <row r="127" spans="1:18" ht="16.5" customHeight="1" x14ac:dyDescent="0.25">
      <c r="A127" s="319" t="s">
        <v>543</v>
      </c>
      <c r="B127" s="315" t="s">
        <v>598</v>
      </c>
      <c r="C127" s="316" t="s">
        <v>601</v>
      </c>
      <c r="D127" s="317" t="s">
        <v>546</v>
      </c>
      <c r="E127" s="260" t="s">
        <v>602</v>
      </c>
      <c r="F127" s="261"/>
      <c r="G127" s="262"/>
      <c r="H127" s="262"/>
      <c r="I127" s="262"/>
      <c r="J127" s="262"/>
      <c r="K127" s="262"/>
      <c r="L127" s="262"/>
      <c r="M127" s="262"/>
      <c r="N127" s="262"/>
      <c r="O127" s="262"/>
      <c r="P127" s="262"/>
      <c r="Q127" s="262"/>
      <c r="R127" s="262">
        <f t="shared" si="6"/>
        <v>0</v>
      </c>
    </row>
    <row r="128" spans="1:18" ht="16.5" customHeight="1" x14ac:dyDescent="0.25">
      <c r="A128" s="319" t="s">
        <v>548</v>
      </c>
      <c r="B128" s="315" t="s">
        <v>598</v>
      </c>
      <c r="C128" s="316" t="s">
        <v>603</v>
      </c>
      <c r="D128" s="317" t="s">
        <v>550</v>
      </c>
      <c r="E128" s="260" t="s">
        <v>604</v>
      </c>
      <c r="F128" s="261"/>
      <c r="G128" s="262"/>
      <c r="H128" s="262"/>
      <c r="I128" s="262"/>
      <c r="J128" s="262"/>
      <c r="K128" s="262"/>
      <c r="L128" s="262"/>
      <c r="M128" s="262"/>
      <c r="N128" s="262"/>
      <c r="O128" s="262"/>
      <c r="P128" s="262"/>
      <c r="Q128" s="262"/>
      <c r="R128" s="262">
        <f t="shared" si="6"/>
        <v>0</v>
      </c>
    </row>
    <row r="129" spans="1:18" ht="16.5" customHeight="1" x14ac:dyDescent="0.25">
      <c r="A129" s="306" t="s">
        <v>552</v>
      </c>
      <c r="B129" s="315" t="s">
        <v>598</v>
      </c>
      <c r="C129" s="316" t="s">
        <v>605</v>
      </c>
      <c r="D129" s="317" t="s">
        <v>554</v>
      </c>
      <c r="E129" s="260" t="s">
        <v>606</v>
      </c>
      <c r="F129" s="261"/>
      <c r="G129" s="262"/>
      <c r="H129" s="262"/>
      <c r="I129" s="262"/>
      <c r="J129" s="262"/>
      <c r="K129" s="262"/>
      <c r="L129" s="262"/>
      <c r="M129" s="262"/>
      <c r="N129" s="262"/>
      <c r="O129" s="262"/>
      <c r="P129" s="262"/>
      <c r="Q129" s="262"/>
      <c r="R129" s="262">
        <f t="shared" si="6"/>
        <v>0</v>
      </c>
    </row>
    <row r="130" spans="1:18" ht="16.5" customHeight="1" x14ac:dyDescent="0.25">
      <c r="A130" s="306" t="s">
        <v>539</v>
      </c>
      <c r="B130" s="320" t="s">
        <v>607</v>
      </c>
      <c r="C130" s="316" t="s">
        <v>608</v>
      </c>
      <c r="D130" s="317" t="s">
        <v>541</v>
      </c>
      <c r="E130" s="260" t="s">
        <v>609</v>
      </c>
      <c r="F130" s="261"/>
      <c r="G130" s="262"/>
      <c r="H130" s="262"/>
      <c r="I130" s="262"/>
      <c r="J130" s="262"/>
      <c r="K130" s="262"/>
      <c r="L130" s="262"/>
      <c r="M130" s="262"/>
      <c r="N130" s="262"/>
      <c r="O130" s="262"/>
      <c r="P130" s="262"/>
      <c r="Q130" s="262"/>
      <c r="R130" s="262">
        <f t="shared" si="6"/>
        <v>0</v>
      </c>
    </row>
    <row r="131" spans="1:18" ht="16.5" customHeight="1" x14ac:dyDescent="0.25">
      <c r="A131" s="319" t="s">
        <v>543</v>
      </c>
      <c r="B131" s="320" t="s">
        <v>607</v>
      </c>
      <c r="C131" s="316" t="s">
        <v>610</v>
      </c>
      <c r="D131" s="317" t="s">
        <v>546</v>
      </c>
      <c r="E131" s="260" t="s">
        <v>611</v>
      </c>
      <c r="F131" s="261"/>
      <c r="G131" s="262"/>
      <c r="H131" s="262"/>
      <c r="I131" s="262"/>
      <c r="J131" s="262"/>
      <c r="K131" s="262"/>
      <c r="L131" s="262"/>
      <c r="M131" s="262"/>
      <c r="N131" s="262"/>
      <c r="O131" s="262"/>
      <c r="P131" s="262"/>
      <c r="Q131" s="262"/>
      <c r="R131" s="262">
        <f t="shared" si="6"/>
        <v>0</v>
      </c>
    </row>
    <row r="132" spans="1:18" ht="16.5" customHeight="1" x14ac:dyDescent="0.25">
      <c r="A132" s="319" t="s">
        <v>548</v>
      </c>
      <c r="B132" s="320" t="s">
        <v>607</v>
      </c>
      <c r="C132" s="316" t="s">
        <v>612</v>
      </c>
      <c r="D132" s="317" t="s">
        <v>550</v>
      </c>
      <c r="E132" s="260" t="s">
        <v>613</v>
      </c>
      <c r="F132" s="261"/>
      <c r="G132" s="262"/>
      <c r="H132" s="262"/>
      <c r="I132" s="262"/>
      <c r="J132" s="262"/>
      <c r="K132" s="262"/>
      <c r="L132" s="262"/>
      <c r="M132" s="262"/>
      <c r="N132" s="262"/>
      <c r="O132" s="262"/>
      <c r="P132" s="262"/>
      <c r="Q132" s="262"/>
      <c r="R132" s="262">
        <f t="shared" si="6"/>
        <v>0</v>
      </c>
    </row>
    <row r="133" spans="1:18" ht="16.5" customHeight="1" x14ac:dyDescent="0.25">
      <c r="A133" s="306" t="s">
        <v>552</v>
      </c>
      <c r="B133" s="320" t="s">
        <v>607</v>
      </c>
      <c r="C133" s="321" t="s">
        <v>614</v>
      </c>
      <c r="D133" s="322" t="s">
        <v>554</v>
      </c>
      <c r="E133" s="260" t="s">
        <v>615</v>
      </c>
      <c r="F133" s="261"/>
      <c r="G133" s="262"/>
      <c r="H133" s="262"/>
      <c r="I133" s="262"/>
      <c r="J133" s="262"/>
      <c r="K133" s="262"/>
      <c r="L133" s="262"/>
      <c r="M133" s="262"/>
      <c r="N133" s="262"/>
      <c r="O133" s="262"/>
      <c r="P133" s="262"/>
      <c r="Q133" s="262"/>
      <c r="R133" s="262">
        <f t="shared" si="6"/>
        <v>0</v>
      </c>
    </row>
    <row r="134" spans="1:18" ht="16.5" customHeight="1" x14ac:dyDescent="0.25">
      <c r="A134" s="337" t="s">
        <v>616</v>
      </c>
      <c r="B134" s="337"/>
      <c r="C134" s="323" t="s">
        <v>617</v>
      </c>
      <c r="D134" s="324" t="s">
        <v>618</v>
      </c>
      <c r="E134" s="325" t="s">
        <v>619</v>
      </c>
      <c r="F134" s="261"/>
      <c r="G134" s="262"/>
      <c r="H134" s="262"/>
      <c r="I134" s="262"/>
      <c r="J134" s="262"/>
      <c r="K134" s="262"/>
      <c r="L134" s="262"/>
      <c r="M134" s="262"/>
      <c r="N134" s="262"/>
      <c r="O134" s="262"/>
      <c r="P134" s="262"/>
      <c r="Q134" s="262"/>
      <c r="R134" s="262">
        <f t="shared" si="6"/>
        <v>0</v>
      </c>
    </row>
    <row r="135" spans="1:18" ht="16.5" customHeight="1" x14ac:dyDescent="0.25">
      <c r="A135" s="337" t="s">
        <v>620</v>
      </c>
      <c r="B135" s="337"/>
      <c r="C135" s="323" t="s">
        <v>621</v>
      </c>
      <c r="D135" s="324" t="s">
        <v>622</v>
      </c>
      <c r="E135" s="325" t="s">
        <v>619</v>
      </c>
      <c r="F135" s="261"/>
      <c r="G135" s="262"/>
      <c r="H135" s="262"/>
      <c r="I135" s="262"/>
      <c r="J135" s="262"/>
      <c r="K135" s="262"/>
      <c r="L135" s="262"/>
      <c r="M135" s="262"/>
      <c r="N135" s="262"/>
      <c r="O135" s="262"/>
      <c r="P135" s="262"/>
      <c r="Q135" s="262"/>
      <c r="R135" s="262">
        <f t="shared" si="6"/>
        <v>0</v>
      </c>
    </row>
    <row r="136" spans="1:18" ht="16.5" customHeight="1" x14ac:dyDescent="0.25">
      <c r="A136" s="337" t="s">
        <v>623</v>
      </c>
      <c r="B136" s="337"/>
      <c r="C136" s="323" t="s">
        <v>624</v>
      </c>
      <c r="D136" s="324" t="s">
        <v>625</v>
      </c>
      <c r="E136" s="325" t="s">
        <v>619</v>
      </c>
      <c r="F136" s="261"/>
      <c r="G136" s="262"/>
      <c r="H136" s="262"/>
      <c r="I136" s="262"/>
      <c r="J136" s="262"/>
      <c r="K136" s="262"/>
      <c r="L136" s="262"/>
      <c r="M136" s="262"/>
      <c r="N136" s="262"/>
      <c r="O136" s="262"/>
      <c r="P136" s="262"/>
      <c r="Q136" s="262"/>
      <c r="R136" s="262">
        <f t="shared" si="6"/>
        <v>0</v>
      </c>
    </row>
    <row r="137" spans="1:18" ht="16.5" customHeight="1" x14ac:dyDescent="0.25">
      <c r="A137" s="337" t="s">
        <v>626</v>
      </c>
      <c r="B137" s="337"/>
      <c r="C137" s="323" t="s">
        <v>627</v>
      </c>
      <c r="D137" s="324" t="s">
        <v>628</v>
      </c>
      <c r="E137" s="325" t="s">
        <v>619</v>
      </c>
      <c r="F137" s="261"/>
      <c r="G137" s="262"/>
      <c r="H137" s="262"/>
      <c r="I137" s="262"/>
      <c r="J137" s="262"/>
      <c r="K137" s="262"/>
      <c r="L137" s="262"/>
      <c r="M137" s="262"/>
      <c r="N137" s="262"/>
      <c r="O137" s="262"/>
      <c r="P137" s="262"/>
      <c r="Q137" s="262"/>
      <c r="R137" s="262">
        <f t="shared" si="6"/>
        <v>0</v>
      </c>
    </row>
    <row r="138" spans="1:18" ht="16.5" customHeight="1" x14ac:dyDescent="0.25">
      <c r="A138" s="337" t="s">
        <v>629</v>
      </c>
      <c r="B138" s="337"/>
      <c r="C138" s="323" t="s">
        <v>630</v>
      </c>
      <c r="D138" s="324" t="s">
        <v>631</v>
      </c>
      <c r="E138" s="325" t="s">
        <v>619</v>
      </c>
      <c r="F138" s="261"/>
      <c r="G138" s="262"/>
      <c r="H138" s="262"/>
      <c r="I138" s="262"/>
      <c r="J138" s="262"/>
      <c r="K138" s="262"/>
      <c r="L138" s="262"/>
      <c r="M138" s="262"/>
      <c r="N138" s="262"/>
      <c r="O138" s="262"/>
      <c r="P138" s="262"/>
      <c r="Q138" s="262"/>
      <c r="R138" s="262">
        <f t="shared" si="6"/>
        <v>0</v>
      </c>
    </row>
    <row r="139" spans="1:18" ht="16.5" customHeight="1" x14ac:dyDescent="0.25">
      <c r="A139" s="337" t="s">
        <v>632</v>
      </c>
      <c r="B139" s="337"/>
      <c r="C139" s="323" t="s">
        <v>633</v>
      </c>
      <c r="D139" s="324" t="s">
        <v>634</v>
      </c>
      <c r="E139" s="325" t="s">
        <v>635</v>
      </c>
      <c r="F139" s="261"/>
      <c r="G139" s="262"/>
      <c r="H139" s="262"/>
      <c r="I139" s="262"/>
      <c r="J139" s="262"/>
      <c r="K139" s="262"/>
      <c r="L139" s="262"/>
      <c r="M139" s="262"/>
      <c r="N139" s="262"/>
      <c r="O139" s="262"/>
      <c r="P139" s="262"/>
      <c r="Q139" s="262"/>
      <c r="R139" s="262">
        <f t="shared" si="6"/>
        <v>0</v>
      </c>
    </row>
    <row r="140" spans="1:18" ht="16.5" customHeight="1" x14ac:dyDescent="0.25">
      <c r="A140" s="337" t="s">
        <v>636</v>
      </c>
      <c r="B140" s="337"/>
      <c r="C140" s="323" t="s">
        <v>637</v>
      </c>
      <c r="D140" s="324" t="s">
        <v>638</v>
      </c>
      <c r="E140" s="325" t="s">
        <v>639</v>
      </c>
      <c r="F140" s="261"/>
      <c r="G140" s="262"/>
      <c r="H140" s="262"/>
      <c r="I140" s="262"/>
      <c r="J140" s="262"/>
      <c r="K140" s="262"/>
      <c r="L140" s="262"/>
      <c r="M140" s="262"/>
      <c r="N140" s="262"/>
      <c r="O140" s="262"/>
      <c r="P140" s="262"/>
      <c r="Q140" s="262"/>
      <c r="R140" s="262">
        <f t="shared" si="6"/>
        <v>0</v>
      </c>
    </row>
    <row r="141" spans="1:18" ht="16.5" customHeight="1" x14ac:dyDescent="0.25">
      <c r="A141" s="337" t="s">
        <v>640</v>
      </c>
      <c r="B141" s="337"/>
      <c r="C141" s="323" t="s">
        <v>641</v>
      </c>
      <c r="D141" s="324" t="s">
        <v>642</v>
      </c>
      <c r="E141" s="325" t="s">
        <v>643</v>
      </c>
      <c r="F141" s="261"/>
      <c r="G141" s="262"/>
      <c r="H141" s="262"/>
      <c r="I141" s="262"/>
      <c r="J141" s="262"/>
      <c r="K141" s="262"/>
      <c r="L141" s="262"/>
      <c r="M141" s="262"/>
      <c r="N141" s="262"/>
      <c r="O141" s="262"/>
      <c r="P141" s="262"/>
      <c r="Q141" s="262"/>
      <c r="R141" s="262">
        <f t="shared" si="6"/>
        <v>0</v>
      </c>
    </row>
    <row r="142" spans="1:18" ht="16.5" customHeight="1" x14ac:dyDescent="0.25">
      <c r="A142" s="337" t="s">
        <v>644</v>
      </c>
      <c r="B142" s="337"/>
      <c r="C142" s="323" t="s">
        <v>645</v>
      </c>
      <c r="D142" s="324" t="s">
        <v>646</v>
      </c>
      <c r="E142" s="325" t="s">
        <v>647</v>
      </c>
      <c r="F142" s="261"/>
      <c r="G142" s="262"/>
      <c r="H142" s="262"/>
      <c r="I142" s="262"/>
      <c r="J142" s="262"/>
      <c r="K142" s="262"/>
      <c r="L142" s="262"/>
      <c r="M142" s="262"/>
      <c r="N142" s="262"/>
      <c r="O142" s="262"/>
      <c r="P142" s="262"/>
      <c r="Q142" s="262"/>
      <c r="R142" s="262">
        <f t="shared" si="6"/>
        <v>0</v>
      </c>
    </row>
    <row r="143" spans="1:18" ht="17.25" customHeight="1" x14ac:dyDescent="0.25">
      <c r="A143" s="337" t="s">
        <v>648</v>
      </c>
      <c r="B143" s="337"/>
      <c r="C143" s="326" t="s">
        <v>649</v>
      </c>
      <c r="D143" s="324" t="s">
        <v>650</v>
      </c>
      <c r="E143" s="315" t="s">
        <v>651</v>
      </c>
      <c r="F143" s="261"/>
      <c r="G143" s="262"/>
      <c r="H143" s="262"/>
      <c r="I143" s="262"/>
      <c r="J143" s="262"/>
      <c r="K143" s="262"/>
      <c r="L143" s="262"/>
      <c r="M143" s="262"/>
      <c r="N143" s="262"/>
      <c r="O143" s="262"/>
      <c r="P143" s="262"/>
      <c r="Q143" s="262"/>
      <c r="R143" s="262">
        <f t="shared" si="6"/>
        <v>0</v>
      </c>
    </row>
    <row r="144" spans="1:18" ht="16.5" customHeight="1" x14ac:dyDescent="0.25">
      <c r="A144" s="336" t="s">
        <v>652</v>
      </c>
      <c r="B144" s="336"/>
      <c r="C144" s="308"/>
      <c r="D144" s="308"/>
      <c r="E144" s="327"/>
      <c r="F144" s="261">
        <f t="shared" ref="F144:R144" si="7">SUM(F104:F143)</f>
        <v>0</v>
      </c>
      <c r="G144" s="261">
        <f t="shared" si="7"/>
        <v>0</v>
      </c>
      <c r="H144" s="261">
        <f t="shared" si="7"/>
        <v>0</v>
      </c>
      <c r="I144" s="261">
        <f t="shared" si="7"/>
        <v>0</v>
      </c>
      <c r="J144" s="261">
        <f t="shared" si="7"/>
        <v>0</v>
      </c>
      <c r="K144" s="261">
        <f t="shared" si="7"/>
        <v>0</v>
      </c>
      <c r="L144" s="261">
        <f t="shared" si="7"/>
        <v>0</v>
      </c>
      <c r="M144" s="261">
        <f t="shared" si="7"/>
        <v>0</v>
      </c>
      <c r="N144" s="261">
        <f t="shared" si="7"/>
        <v>0</v>
      </c>
      <c r="O144" s="261">
        <f t="shared" si="7"/>
        <v>0</v>
      </c>
      <c r="P144" s="261">
        <f t="shared" si="7"/>
        <v>0</v>
      </c>
      <c r="Q144" s="261">
        <f t="shared" si="7"/>
        <v>0</v>
      </c>
      <c r="R144" s="261">
        <f t="shared" si="7"/>
        <v>0</v>
      </c>
    </row>
    <row r="145" spans="1:18" ht="17.25" customHeight="1" x14ac:dyDescent="0.25">
      <c r="A145" s="336" t="s">
        <v>653</v>
      </c>
      <c r="B145" s="336"/>
      <c r="C145" s="308"/>
      <c r="D145" s="308"/>
      <c r="E145" s="308"/>
      <c r="F145" s="261">
        <f t="shared" ref="F145:R145" si="8">F144+F103</f>
        <v>0</v>
      </c>
      <c r="G145" s="261">
        <f t="shared" si="8"/>
        <v>0</v>
      </c>
      <c r="H145" s="261">
        <f t="shared" si="8"/>
        <v>0</v>
      </c>
      <c r="I145" s="261">
        <f t="shared" si="8"/>
        <v>0</v>
      </c>
      <c r="J145" s="261">
        <f t="shared" si="8"/>
        <v>0</v>
      </c>
      <c r="K145" s="261">
        <f t="shared" si="8"/>
        <v>0</v>
      </c>
      <c r="L145" s="261">
        <f t="shared" si="8"/>
        <v>0</v>
      </c>
      <c r="M145" s="261">
        <f t="shared" si="8"/>
        <v>0</v>
      </c>
      <c r="N145" s="261">
        <f t="shared" si="8"/>
        <v>0</v>
      </c>
      <c r="O145" s="261">
        <f t="shared" si="8"/>
        <v>0</v>
      </c>
      <c r="P145" s="261">
        <f t="shared" si="8"/>
        <v>0</v>
      </c>
      <c r="Q145" s="261">
        <f t="shared" si="8"/>
        <v>0</v>
      </c>
      <c r="R145" s="261">
        <f t="shared" si="8"/>
        <v>0</v>
      </c>
    </row>
  </sheetData>
  <mergeCells count="41">
    <mergeCell ref="A141:B141"/>
    <mergeCell ref="A142:B142"/>
    <mergeCell ref="A143:B143"/>
    <mergeCell ref="A144:B144"/>
    <mergeCell ref="A145:B145"/>
    <mergeCell ref="A135:B135"/>
    <mergeCell ref="A136:B136"/>
    <mergeCell ref="A137:B137"/>
    <mergeCell ref="A138:B138"/>
    <mergeCell ref="A139:B139"/>
    <mergeCell ref="A140:B140"/>
    <mergeCell ref="A93:B93"/>
    <mergeCell ref="A94:B94"/>
    <mergeCell ref="A95:B95"/>
    <mergeCell ref="A96:B96"/>
    <mergeCell ref="A103:E103"/>
    <mergeCell ref="A134:B134"/>
    <mergeCell ref="A87:B87"/>
    <mergeCell ref="A88:B88"/>
    <mergeCell ref="A89:B89"/>
    <mergeCell ref="A90:B90"/>
    <mergeCell ref="A91:B91"/>
    <mergeCell ref="A92:B92"/>
    <mergeCell ref="A39:B39"/>
    <mergeCell ref="A49:B49"/>
    <mergeCell ref="A55:B55"/>
    <mergeCell ref="A56:B56"/>
    <mergeCell ref="A57:B57"/>
    <mergeCell ref="A76:B76"/>
    <mergeCell ref="A7:B7"/>
    <mergeCell ref="A8:B8"/>
    <mergeCell ref="A16:B16"/>
    <mergeCell ref="A18:B18"/>
    <mergeCell ref="A23:B23"/>
    <mergeCell ref="A38:B38"/>
    <mergeCell ref="A2:B2"/>
    <mergeCell ref="F2:H2"/>
    <mergeCell ref="A3:B3"/>
    <mergeCell ref="A4:B4"/>
    <mergeCell ref="A5:B5"/>
    <mergeCell ref="A6:B6"/>
  </mergeCells>
  <phoneticPr fontId="20" type="noConversion"/>
  <printOptions horizontalCentered="1"/>
  <pageMargins left="0.31535433070866109" right="0.23622047244094502" top="0.31000000000000005" bottom="0.19" header="0.31000000000000005" footer="0.17"/>
  <pageSetup paperSize="0" scale="65" fitToWidth="0" fitToHeight="0" pageOrder="overThenDown" orientation="landscape" horizontalDpi="0" verticalDpi="0" copies="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9"/>
  <sheetViews>
    <sheetView workbookViewId="0"/>
  </sheetViews>
  <sheetFormatPr defaultRowHeight="16.5" customHeight="1" x14ac:dyDescent="0.25"/>
  <cols>
    <col min="1" max="1" width="9.625" style="247" customWidth="1"/>
    <col min="2" max="2" width="3.875" style="247" customWidth="1"/>
    <col min="3" max="3" width="4.75" style="248" customWidth="1"/>
    <col min="4" max="4" width="5.625" style="248" customWidth="1"/>
    <col min="5" max="5" width="23" style="249" customWidth="1"/>
    <col min="6" max="6" width="10.125" customWidth="1"/>
    <col min="7" max="7" width="9.875" customWidth="1"/>
    <col min="8" max="8" width="9.125" customWidth="1"/>
    <col min="9" max="9" width="9.75" customWidth="1"/>
    <col min="10" max="10" width="10.875" customWidth="1"/>
    <col min="11" max="11" width="9.125" customWidth="1"/>
    <col min="12" max="12" width="10.125" customWidth="1"/>
    <col min="13" max="13" width="10.5" customWidth="1"/>
    <col min="14" max="16" width="9.625" customWidth="1"/>
    <col min="17" max="17" width="9.875" customWidth="1"/>
    <col min="18" max="18" width="10.625" customWidth="1"/>
    <col min="19" max="1024" width="8.375" customWidth="1"/>
    <col min="1025" max="1025" width="9" customWidth="1"/>
  </cols>
  <sheetData>
    <row r="1" spans="1:18" ht="33" customHeight="1" x14ac:dyDescent="0.25">
      <c r="R1" s="338" t="s">
        <v>654</v>
      </c>
    </row>
    <row r="2" spans="1:18" s="252" customFormat="1" ht="21.75" customHeight="1" x14ac:dyDescent="0.25">
      <c r="A2" s="328" t="s">
        <v>232</v>
      </c>
      <c r="B2" s="328"/>
      <c r="C2" s="251" t="s">
        <v>1</v>
      </c>
      <c r="D2" s="251"/>
      <c r="F2" s="329" t="s">
        <v>655</v>
      </c>
      <c r="G2" s="329"/>
      <c r="H2" s="329"/>
      <c r="R2" s="252" t="s">
        <v>19</v>
      </c>
    </row>
    <row r="3" spans="1:18" ht="17.25" customHeight="1" x14ac:dyDescent="0.25">
      <c r="A3" s="330" t="s">
        <v>234</v>
      </c>
      <c r="B3" s="330"/>
      <c r="C3" s="254" t="s">
        <v>43</v>
      </c>
      <c r="D3" s="254" t="s">
        <v>235</v>
      </c>
      <c r="E3" s="255" t="s">
        <v>236</v>
      </c>
      <c r="F3" s="256" t="s">
        <v>237</v>
      </c>
      <c r="G3" s="256" t="s">
        <v>238</v>
      </c>
      <c r="H3" s="256" t="s">
        <v>239</v>
      </c>
      <c r="I3" s="256" t="s">
        <v>240</v>
      </c>
      <c r="J3" s="256" t="s">
        <v>241</v>
      </c>
      <c r="K3" s="257" t="s">
        <v>242</v>
      </c>
      <c r="L3" s="257" t="s">
        <v>243</v>
      </c>
      <c r="M3" s="257" t="s">
        <v>244</v>
      </c>
      <c r="N3" s="257" t="s">
        <v>245</v>
      </c>
      <c r="O3" s="257" t="s">
        <v>246</v>
      </c>
      <c r="P3" s="257" t="s">
        <v>247</v>
      </c>
      <c r="Q3" s="257" t="s">
        <v>248</v>
      </c>
      <c r="R3" s="257" t="s">
        <v>228</v>
      </c>
    </row>
    <row r="4" spans="1:18" ht="17.25" customHeight="1" x14ac:dyDescent="0.25">
      <c r="A4" s="331" t="s">
        <v>249</v>
      </c>
      <c r="B4" s="331"/>
      <c r="C4" s="258" t="s">
        <v>250</v>
      </c>
      <c r="D4" s="259" t="s">
        <v>656</v>
      </c>
      <c r="E4" s="260" t="s">
        <v>252</v>
      </c>
      <c r="F4" s="261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  <c r="R4" s="262">
        <f t="shared" ref="R4:R35" si="0">SUM(F4:Q4)</f>
        <v>0</v>
      </c>
    </row>
    <row r="5" spans="1:18" ht="17.25" customHeight="1" x14ac:dyDescent="0.25">
      <c r="A5" s="332" t="s">
        <v>253</v>
      </c>
      <c r="B5" s="332"/>
      <c r="C5" s="258" t="s">
        <v>254</v>
      </c>
      <c r="D5" s="259" t="s">
        <v>657</v>
      </c>
      <c r="E5" s="263" t="s">
        <v>256</v>
      </c>
      <c r="F5" s="261"/>
      <c r="G5" s="262"/>
      <c r="H5" s="262"/>
      <c r="I5" s="262"/>
      <c r="J5" s="262"/>
      <c r="K5" s="262"/>
      <c r="L5" s="262"/>
      <c r="M5" s="262"/>
      <c r="N5" s="262"/>
      <c r="O5" s="262"/>
      <c r="P5" s="262"/>
      <c r="Q5" s="262"/>
      <c r="R5" s="262">
        <f t="shared" si="0"/>
        <v>0</v>
      </c>
    </row>
    <row r="6" spans="1:18" ht="17.25" customHeight="1" x14ac:dyDescent="0.25">
      <c r="A6" s="332" t="s">
        <v>257</v>
      </c>
      <c r="B6" s="332"/>
      <c r="C6" s="258" t="s">
        <v>258</v>
      </c>
      <c r="D6" s="259" t="s">
        <v>658</v>
      </c>
      <c r="E6" s="260" t="s">
        <v>260</v>
      </c>
      <c r="F6" s="261"/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62"/>
      <c r="R6" s="262">
        <f t="shared" si="0"/>
        <v>0</v>
      </c>
    </row>
    <row r="7" spans="1:18" ht="17.25" customHeight="1" x14ac:dyDescent="0.25">
      <c r="A7" s="331" t="s">
        <v>261</v>
      </c>
      <c r="B7" s="331"/>
      <c r="C7" s="258" t="s">
        <v>262</v>
      </c>
      <c r="D7" s="259" t="s">
        <v>659</v>
      </c>
      <c r="E7" s="260" t="s">
        <v>264</v>
      </c>
      <c r="F7" s="261"/>
      <c r="G7" s="262"/>
      <c r="H7" s="262"/>
      <c r="I7" s="262"/>
      <c r="J7" s="262"/>
      <c r="K7" s="262"/>
      <c r="L7" s="262"/>
      <c r="M7" s="262"/>
      <c r="N7" s="262"/>
      <c r="O7" s="262"/>
      <c r="P7" s="262"/>
      <c r="Q7" s="262"/>
      <c r="R7" s="262">
        <f t="shared" si="0"/>
        <v>0</v>
      </c>
    </row>
    <row r="8" spans="1:18" ht="16.5" customHeight="1" x14ac:dyDescent="0.25">
      <c r="A8" s="333" t="s">
        <v>265</v>
      </c>
      <c r="B8" s="333"/>
      <c r="C8" s="258" t="s">
        <v>266</v>
      </c>
      <c r="D8" s="259" t="s">
        <v>660</v>
      </c>
      <c r="E8" s="260" t="s">
        <v>268</v>
      </c>
      <c r="F8" s="261"/>
      <c r="G8" s="262"/>
      <c r="H8" s="262"/>
      <c r="I8" s="262"/>
      <c r="J8" s="262"/>
      <c r="K8" s="262"/>
      <c r="L8" s="262"/>
      <c r="M8" s="262"/>
      <c r="N8" s="262"/>
      <c r="O8" s="262"/>
      <c r="P8" s="262"/>
      <c r="Q8" s="262"/>
      <c r="R8" s="262">
        <f t="shared" si="0"/>
        <v>0</v>
      </c>
    </row>
    <row r="9" spans="1:18" ht="16.5" customHeight="1" x14ac:dyDescent="0.25">
      <c r="A9" s="264"/>
      <c r="B9" s="265"/>
      <c r="C9" s="266" t="s">
        <v>269</v>
      </c>
      <c r="D9" s="267" t="s">
        <v>660</v>
      </c>
      <c r="E9" s="267" t="s">
        <v>270</v>
      </c>
      <c r="F9" s="261"/>
      <c r="G9" s="262"/>
      <c r="H9" s="262"/>
      <c r="I9" s="262"/>
      <c r="J9" s="262"/>
      <c r="K9" s="262"/>
      <c r="L9" s="262"/>
      <c r="M9" s="262"/>
      <c r="N9" s="262"/>
      <c r="O9" s="262"/>
      <c r="P9" s="262"/>
      <c r="Q9" s="262"/>
      <c r="R9" s="262">
        <f t="shared" si="0"/>
        <v>0</v>
      </c>
    </row>
    <row r="10" spans="1:18" ht="16.5" customHeight="1" x14ac:dyDescent="0.25">
      <c r="A10" s="268"/>
      <c r="B10" s="269"/>
      <c r="C10" s="270" t="s">
        <v>271</v>
      </c>
      <c r="D10" s="271" t="s">
        <v>660</v>
      </c>
      <c r="E10" s="263" t="s">
        <v>272</v>
      </c>
      <c r="F10" s="261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>
        <f t="shared" si="0"/>
        <v>0</v>
      </c>
    </row>
    <row r="11" spans="1:18" ht="16.5" customHeight="1" x14ac:dyDescent="0.25">
      <c r="A11" s="268"/>
      <c r="B11" s="269"/>
      <c r="C11" s="270" t="s">
        <v>273</v>
      </c>
      <c r="D11" s="271" t="s">
        <v>660</v>
      </c>
      <c r="E11" s="263" t="s">
        <v>274</v>
      </c>
      <c r="F11" s="261"/>
      <c r="G11" s="262"/>
      <c r="H11" s="262"/>
      <c r="I11" s="262"/>
      <c r="J11" s="262"/>
      <c r="K11" s="262"/>
      <c r="L11" s="262"/>
      <c r="M11" s="262"/>
      <c r="N11" s="262"/>
      <c r="O11" s="262"/>
      <c r="P11" s="262"/>
      <c r="Q11" s="262"/>
      <c r="R11" s="262">
        <f t="shared" si="0"/>
        <v>0</v>
      </c>
    </row>
    <row r="12" spans="1:18" ht="16.5" customHeight="1" x14ac:dyDescent="0.25">
      <c r="A12" s="268"/>
      <c r="B12" s="269"/>
      <c r="C12" s="270" t="s">
        <v>275</v>
      </c>
      <c r="D12" s="271" t="s">
        <v>660</v>
      </c>
      <c r="E12" s="263" t="s">
        <v>276</v>
      </c>
      <c r="F12" s="261"/>
      <c r="G12" s="262"/>
      <c r="H12" s="262"/>
      <c r="I12" s="262"/>
      <c r="J12" s="262"/>
      <c r="K12" s="262"/>
      <c r="L12" s="262"/>
      <c r="M12" s="262"/>
      <c r="N12" s="262"/>
      <c r="O12" s="262"/>
      <c r="P12" s="262"/>
      <c r="Q12" s="262"/>
      <c r="R12" s="262">
        <f t="shared" si="0"/>
        <v>0</v>
      </c>
    </row>
    <row r="13" spans="1:18" ht="16.5" customHeight="1" x14ac:dyDescent="0.25">
      <c r="A13" s="268"/>
      <c r="B13" s="269"/>
      <c r="C13" s="270" t="s">
        <v>277</v>
      </c>
      <c r="D13" s="271" t="s">
        <v>660</v>
      </c>
      <c r="E13" s="263" t="s">
        <v>278</v>
      </c>
      <c r="F13" s="261"/>
      <c r="G13" s="262"/>
      <c r="H13" s="262"/>
      <c r="I13" s="262"/>
      <c r="J13" s="262"/>
      <c r="K13" s="262"/>
      <c r="L13" s="262"/>
      <c r="M13" s="262"/>
      <c r="N13" s="262"/>
      <c r="O13" s="262"/>
      <c r="P13" s="262"/>
      <c r="Q13" s="262"/>
      <c r="R13" s="262">
        <f t="shared" si="0"/>
        <v>0</v>
      </c>
    </row>
    <row r="14" spans="1:18" ht="16.5" customHeight="1" x14ac:dyDescent="0.25">
      <c r="A14" s="268"/>
      <c r="B14" s="272"/>
      <c r="C14" s="270" t="s">
        <v>279</v>
      </c>
      <c r="D14" s="271" t="s">
        <v>660</v>
      </c>
      <c r="E14" s="263" t="s">
        <v>280</v>
      </c>
      <c r="F14" s="261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>
        <f t="shared" si="0"/>
        <v>0</v>
      </c>
    </row>
    <row r="15" spans="1:18" ht="17.25" customHeight="1" x14ac:dyDescent="0.25">
      <c r="A15" s="268"/>
      <c r="B15" s="269"/>
      <c r="C15" s="273" t="s">
        <v>281</v>
      </c>
      <c r="D15" s="274" t="s">
        <v>660</v>
      </c>
      <c r="E15" s="275" t="s">
        <v>282</v>
      </c>
      <c r="F15" s="261"/>
      <c r="G15" s="262"/>
      <c r="H15" s="262"/>
      <c r="I15" s="262"/>
      <c r="J15" s="262"/>
      <c r="K15" s="262"/>
      <c r="L15" s="262"/>
      <c r="M15" s="262"/>
      <c r="N15" s="262"/>
      <c r="O15" s="262"/>
      <c r="P15" s="262"/>
      <c r="Q15" s="262"/>
      <c r="R15" s="262">
        <f t="shared" si="0"/>
        <v>0</v>
      </c>
    </row>
    <row r="16" spans="1:18" ht="16.5" customHeight="1" x14ac:dyDescent="0.25">
      <c r="A16" s="333" t="s">
        <v>283</v>
      </c>
      <c r="B16" s="333"/>
      <c r="C16" s="270" t="s">
        <v>284</v>
      </c>
      <c r="D16" s="271" t="s">
        <v>661</v>
      </c>
      <c r="E16" s="263" t="s">
        <v>286</v>
      </c>
      <c r="F16" s="261"/>
      <c r="G16" s="262"/>
      <c r="H16" s="262"/>
      <c r="I16" s="262"/>
      <c r="J16" s="262"/>
      <c r="K16" s="262"/>
      <c r="L16" s="262"/>
      <c r="M16" s="262"/>
      <c r="N16" s="262"/>
      <c r="O16" s="262"/>
      <c r="P16" s="262"/>
      <c r="Q16" s="262"/>
      <c r="R16" s="262">
        <f t="shared" si="0"/>
        <v>0</v>
      </c>
    </row>
    <row r="17" spans="1:18" ht="17.25" customHeight="1" x14ac:dyDescent="0.25">
      <c r="A17" s="276"/>
      <c r="B17" s="277"/>
      <c r="C17" s="270" t="s">
        <v>287</v>
      </c>
      <c r="D17" s="271" t="s">
        <v>661</v>
      </c>
      <c r="E17" s="263" t="s">
        <v>288</v>
      </c>
      <c r="F17" s="261"/>
      <c r="G17" s="262"/>
      <c r="H17" s="262"/>
      <c r="I17" s="262"/>
      <c r="J17" s="262"/>
      <c r="K17" s="262"/>
      <c r="L17" s="262"/>
      <c r="M17" s="262"/>
      <c r="N17" s="262"/>
      <c r="O17" s="262"/>
      <c r="P17" s="262"/>
      <c r="Q17" s="262"/>
      <c r="R17" s="262">
        <f t="shared" si="0"/>
        <v>0</v>
      </c>
    </row>
    <row r="18" spans="1:18" ht="16.5" customHeight="1" x14ac:dyDescent="0.25">
      <c r="A18" s="333" t="s">
        <v>289</v>
      </c>
      <c r="B18" s="333"/>
      <c r="C18" s="258" t="s">
        <v>290</v>
      </c>
      <c r="D18" s="259" t="s">
        <v>662</v>
      </c>
      <c r="E18" s="260" t="s">
        <v>292</v>
      </c>
      <c r="F18" s="261"/>
      <c r="G18" s="262"/>
      <c r="H18" s="262"/>
      <c r="I18" s="262"/>
      <c r="J18" s="262"/>
      <c r="K18" s="262"/>
      <c r="L18" s="262"/>
      <c r="M18" s="262"/>
      <c r="N18" s="262"/>
      <c r="O18" s="262"/>
      <c r="P18" s="262"/>
      <c r="Q18" s="262"/>
      <c r="R18" s="262">
        <f t="shared" si="0"/>
        <v>0</v>
      </c>
    </row>
    <row r="19" spans="1:18" ht="16.5" customHeight="1" x14ac:dyDescent="0.25">
      <c r="A19" s="278"/>
      <c r="C19" s="258" t="s">
        <v>293</v>
      </c>
      <c r="D19" s="259" t="s">
        <v>662</v>
      </c>
      <c r="E19" s="260" t="s">
        <v>294</v>
      </c>
      <c r="F19" s="261"/>
      <c r="G19" s="262"/>
      <c r="H19" s="262"/>
      <c r="I19" s="262"/>
      <c r="J19" s="262"/>
      <c r="K19" s="262"/>
      <c r="L19" s="262"/>
      <c r="M19" s="262"/>
      <c r="N19" s="262"/>
      <c r="O19" s="262"/>
      <c r="P19" s="262"/>
      <c r="Q19" s="262"/>
      <c r="R19" s="262">
        <f t="shared" si="0"/>
        <v>0</v>
      </c>
    </row>
    <row r="20" spans="1:18" ht="16.5" customHeight="1" x14ac:dyDescent="0.25">
      <c r="A20" s="278"/>
      <c r="B20" s="279"/>
      <c r="C20" s="258" t="s">
        <v>295</v>
      </c>
      <c r="D20" s="259" t="s">
        <v>662</v>
      </c>
      <c r="E20" s="260" t="s">
        <v>296</v>
      </c>
      <c r="F20" s="261"/>
      <c r="G20" s="262"/>
      <c r="H20" s="262"/>
      <c r="I20" s="262"/>
      <c r="J20" s="262"/>
      <c r="K20" s="262"/>
      <c r="L20" s="262"/>
      <c r="M20" s="262"/>
      <c r="N20" s="262"/>
      <c r="O20" s="262"/>
      <c r="P20" s="262"/>
      <c r="Q20" s="262"/>
      <c r="R20" s="262">
        <f t="shared" si="0"/>
        <v>0</v>
      </c>
    </row>
    <row r="21" spans="1:18" ht="17.25" customHeight="1" x14ac:dyDescent="0.25">
      <c r="A21" s="280"/>
      <c r="B21" s="281"/>
      <c r="C21" s="266" t="s">
        <v>297</v>
      </c>
      <c r="D21" s="282" t="s">
        <v>662</v>
      </c>
      <c r="E21" s="283" t="s">
        <v>298</v>
      </c>
      <c r="F21" s="261"/>
      <c r="G21" s="262"/>
      <c r="H21" s="262"/>
      <c r="I21" s="262"/>
      <c r="J21" s="262"/>
      <c r="K21" s="262"/>
      <c r="L21" s="262"/>
      <c r="M21" s="262"/>
      <c r="N21" s="262"/>
      <c r="O21" s="262"/>
      <c r="P21" s="262"/>
      <c r="Q21" s="262"/>
      <c r="R21" s="262">
        <f t="shared" si="0"/>
        <v>0</v>
      </c>
    </row>
    <row r="22" spans="1:18" ht="16.5" customHeight="1" x14ac:dyDescent="0.25">
      <c r="A22" s="333" t="s">
        <v>302</v>
      </c>
      <c r="B22" s="333"/>
      <c r="C22" s="270" t="s">
        <v>303</v>
      </c>
      <c r="D22" s="271" t="s">
        <v>663</v>
      </c>
      <c r="E22" s="263" t="s">
        <v>305</v>
      </c>
      <c r="F22" s="261"/>
      <c r="G22" s="262"/>
      <c r="H22" s="262"/>
      <c r="I22" s="262"/>
      <c r="J22" s="262"/>
      <c r="K22" s="262"/>
      <c r="L22" s="262"/>
      <c r="M22" s="262"/>
      <c r="N22" s="262"/>
      <c r="O22" s="262"/>
      <c r="P22" s="262"/>
      <c r="Q22" s="262"/>
      <c r="R22" s="262">
        <f t="shared" si="0"/>
        <v>0</v>
      </c>
    </row>
    <row r="23" spans="1:18" ht="16.5" customHeight="1" x14ac:dyDescent="0.25">
      <c r="A23" s="268"/>
      <c r="B23" s="269"/>
      <c r="C23" s="270" t="s">
        <v>306</v>
      </c>
      <c r="D23" s="271" t="s">
        <v>663</v>
      </c>
      <c r="E23" s="263" t="s">
        <v>307</v>
      </c>
      <c r="F23" s="261"/>
      <c r="G23" s="262"/>
      <c r="H23" s="262"/>
      <c r="I23" s="262"/>
      <c r="J23" s="262"/>
      <c r="K23" s="262"/>
      <c r="L23" s="262"/>
      <c r="M23" s="262"/>
      <c r="N23" s="262"/>
      <c r="O23" s="262"/>
      <c r="P23" s="262"/>
      <c r="Q23" s="262"/>
      <c r="R23" s="262">
        <f t="shared" si="0"/>
        <v>0</v>
      </c>
    </row>
    <row r="24" spans="1:18" ht="16.5" customHeight="1" x14ac:dyDescent="0.25">
      <c r="A24" s="268"/>
      <c r="B24" s="269"/>
      <c r="C24" s="270" t="s">
        <v>308</v>
      </c>
      <c r="D24" s="271" t="s">
        <v>663</v>
      </c>
      <c r="E24" s="263" t="s">
        <v>309</v>
      </c>
      <c r="F24" s="261"/>
      <c r="G24" s="262"/>
      <c r="H24" s="262"/>
      <c r="I24" s="262"/>
      <c r="J24" s="262"/>
      <c r="K24" s="262"/>
      <c r="L24" s="262"/>
      <c r="M24" s="262"/>
      <c r="N24" s="262"/>
      <c r="O24" s="262"/>
      <c r="P24" s="262"/>
      <c r="Q24" s="262"/>
      <c r="R24" s="262">
        <f t="shared" si="0"/>
        <v>0</v>
      </c>
    </row>
    <row r="25" spans="1:18" ht="17.25" customHeight="1" x14ac:dyDescent="0.25">
      <c r="A25" s="276"/>
      <c r="B25" s="277"/>
      <c r="C25" s="270" t="s">
        <v>310</v>
      </c>
      <c r="D25" s="271" t="s">
        <v>663</v>
      </c>
      <c r="E25" s="263" t="s">
        <v>311</v>
      </c>
      <c r="F25" s="261"/>
      <c r="G25" s="262"/>
      <c r="H25" s="262"/>
      <c r="I25" s="262"/>
      <c r="J25" s="262"/>
      <c r="K25" s="262"/>
      <c r="L25" s="262"/>
      <c r="M25" s="262"/>
      <c r="N25" s="262"/>
      <c r="O25" s="262"/>
      <c r="P25" s="262"/>
      <c r="Q25" s="262"/>
      <c r="R25" s="262">
        <f t="shared" si="0"/>
        <v>0</v>
      </c>
    </row>
    <row r="26" spans="1:18" ht="16.5" customHeight="1" x14ac:dyDescent="0.25">
      <c r="A26" s="287" t="s">
        <v>312</v>
      </c>
      <c r="B26" s="288"/>
      <c r="C26" s="270" t="s">
        <v>313</v>
      </c>
      <c r="D26" s="271" t="s">
        <v>664</v>
      </c>
      <c r="E26" s="263" t="s">
        <v>315</v>
      </c>
      <c r="F26" s="261"/>
      <c r="G26" s="262"/>
      <c r="H26" s="262"/>
      <c r="I26" s="262"/>
      <c r="J26" s="262"/>
      <c r="K26" s="262"/>
      <c r="L26" s="262"/>
      <c r="M26" s="262"/>
      <c r="N26" s="262"/>
      <c r="O26" s="262"/>
      <c r="P26" s="262"/>
      <c r="Q26" s="262"/>
      <c r="R26" s="262">
        <f t="shared" si="0"/>
        <v>0</v>
      </c>
    </row>
    <row r="27" spans="1:18" ht="16.5" customHeight="1" x14ac:dyDescent="0.25">
      <c r="A27" s="268"/>
      <c r="B27" s="269"/>
      <c r="C27" s="270" t="s">
        <v>316</v>
      </c>
      <c r="D27" s="271" t="s">
        <v>664</v>
      </c>
      <c r="E27" s="263" t="s">
        <v>317</v>
      </c>
      <c r="F27" s="261"/>
      <c r="G27" s="262"/>
      <c r="H27" s="262"/>
      <c r="I27" s="262"/>
      <c r="J27" s="262"/>
      <c r="K27" s="262"/>
      <c r="L27" s="262"/>
      <c r="M27" s="262"/>
      <c r="N27" s="262"/>
      <c r="O27" s="262"/>
      <c r="P27" s="262"/>
      <c r="Q27" s="262"/>
      <c r="R27" s="262">
        <f t="shared" si="0"/>
        <v>0</v>
      </c>
    </row>
    <row r="28" spans="1:18" ht="17.25" customHeight="1" x14ac:dyDescent="0.25">
      <c r="A28" s="276"/>
      <c r="B28" s="277"/>
      <c r="C28" s="270" t="s">
        <v>318</v>
      </c>
      <c r="D28" s="271" t="s">
        <v>664</v>
      </c>
      <c r="E28" s="263" t="s">
        <v>319</v>
      </c>
      <c r="F28" s="261"/>
      <c r="G28" s="262"/>
      <c r="H28" s="262"/>
      <c r="I28" s="262"/>
      <c r="J28" s="262"/>
      <c r="K28" s="262"/>
      <c r="L28" s="262"/>
      <c r="M28" s="262"/>
      <c r="N28" s="262"/>
      <c r="O28" s="262"/>
      <c r="P28" s="262"/>
      <c r="Q28" s="262"/>
      <c r="R28" s="262">
        <f t="shared" si="0"/>
        <v>0</v>
      </c>
    </row>
    <row r="29" spans="1:18" ht="17.25" customHeight="1" x14ac:dyDescent="0.25">
      <c r="A29" s="289" t="s">
        <v>320</v>
      </c>
      <c r="B29" s="290"/>
      <c r="C29" s="258" t="s">
        <v>321</v>
      </c>
      <c r="D29" s="259" t="s">
        <v>665</v>
      </c>
      <c r="E29" s="260" t="s">
        <v>323</v>
      </c>
      <c r="F29" s="261"/>
      <c r="G29" s="262"/>
      <c r="H29" s="262"/>
      <c r="I29" s="262"/>
      <c r="J29" s="262"/>
      <c r="K29" s="262"/>
      <c r="L29" s="262"/>
      <c r="M29" s="262"/>
      <c r="N29" s="262"/>
      <c r="O29" s="262"/>
      <c r="P29" s="262"/>
      <c r="Q29" s="262"/>
      <c r="R29" s="262">
        <f t="shared" si="0"/>
        <v>0</v>
      </c>
    </row>
    <row r="30" spans="1:18" ht="17.25" customHeight="1" x14ac:dyDescent="0.25">
      <c r="A30" s="280"/>
      <c r="B30" s="281"/>
      <c r="C30" s="258" t="s">
        <v>324</v>
      </c>
      <c r="D30" s="259" t="s">
        <v>665</v>
      </c>
      <c r="E30" s="260" t="s">
        <v>325</v>
      </c>
      <c r="F30" s="261"/>
      <c r="G30" s="262"/>
      <c r="H30" s="262"/>
      <c r="I30" s="262"/>
      <c r="J30" s="262"/>
      <c r="K30" s="262"/>
      <c r="L30" s="262"/>
      <c r="M30" s="262"/>
      <c r="N30" s="262"/>
      <c r="O30" s="262"/>
      <c r="P30" s="262"/>
      <c r="Q30" s="262"/>
      <c r="R30" s="262">
        <f t="shared" si="0"/>
        <v>0</v>
      </c>
    </row>
    <row r="31" spans="1:18" ht="16.5" customHeight="1" x14ac:dyDescent="0.25">
      <c r="A31" s="289" t="s">
        <v>326</v>
      </c>
      <c r="B31" s="290"/>
      <c r="C31" s="258" t="s">
        <v>327</v>
      </c>
      <c r="D31" s="259" t="s">
        <v>666</v>
      </c>
      <c r="E31" s="260" t="s">
        <v>329</v>
      </c>
      <c r="F31" s="261"/>
      <c r="G31" s="262"/>
      <c r="H31" s="262"/>
      <c r="I31" s="262"/>
      <c r="J31" s="262"/>
      <c r="K31" s="262"/>
      <c r="L31" s="262"/>
      <c r="M31" s="262"/>
      <c r="N31" s="262"/>
      <c r="O31" s="262"/>
      <c r="P31" s="262"/>
      <c r="Q31" s="262"/>
      <c r="R31" s="262">
        <f t="shared" si="0"/>
        <v>0</v>
      </c>
    </row>
    <row r="32" spans="1:18" ht="17.25" customHeight="1" x14ac:dyDescent="0.25">
      <c r="A32" s="280"/>
      <c r="B32" s="281"/>
      <c r="C32" s="258" t="s">
        <v>330</v>
      </c>
      <c r="D32" s="259" t="s">
        <v>666</v>
      </c>
      <c r="E32" s="260" t="s">
        <v>331</v>
      </c>
      <c r="F32" s="261"/>
      <c r="G32" s="262"/>
      <c r="H32" s="262"/>
      <c r="I32" s="262"/>
      <c r="J32" s="262"/>
      <c r="K32" s="262"/>
      <c r="L32" s="262"/>
      <c r="M32" s="262"/>
      <c r="N32" s="262"/>
      <c r="O32" s="262"/>
      <c r="P32" s="262"/>
      <c r="Q32" s="262"/>
      <c r="R32" s="262">
        <f t="shared" si="0"/>
        <v>0</v>
      </c>
    </row>
    <row r="33" spans="1:18" ht="17.25" customHeight="1" x14ac:dyDescent="0.25">
      <c r="A33" s="291" t="s">
        <v>332</v>
      </c>
      <c r="B33" s="292"/>
      <c r="C33" s="258" t="s">
        <v>333</v>
      </c>
      <c r="D33" s="259" t="s">
        <v>667</v>
      </c>
      <c r="E33" s="260" t="s">
        <v>335</v>
      </c>
      <c r="F33" s="261"/>
      <c r="G33" s="262"/>
      <c r="H33" s="262"/>
      <c r="I33" s="262"/>
      <c r="J33" s="262"/>
      <c r="K33" s="262"/>
      <c r="L33" s="262"/>
      <c r="M33" s="262"/>
      <c r="N33" s="262"/>
      <c r="O33" s="262"/>
      <c r="P33" s="262"/>
      <c r="Q33" s="262"/>
      <c r="R33" s="262">
        <f t="shared" si="0"/>
        <v>0</v>
      </c>
    </row>
    <row r="34" spans="1:18" ht="16.5" customHeight="1" x14ac:dyDescent="0.25">
      <c r="A34" s="289" t="s">
        <v>336</v>
      </c>
      <c r="B34" s="290"/>
      <c r="C34" s="258" t="s">
        <v>337</v>
      </c>
      <c r="D34" s="259" t="s">
        <v>668</v>
      </c>
      <c r="E34" s="260" t="s">
        <v>339</v>
      </c>
      <c r="F34" s="261"/>
      <c r="G34" s="262"/>
      <c r="H34" s="262"/>
      <c r="I34" s="262"/>
      <c r="J34" s="262"/>
      <c r="K34" s="262"/>
      <c r="L34" s="262"/>
      <c r="M34" s="262"/>
      <c r="N34" s="262"/>
      <c r="O34" s="262"/>
      <c r="P34" s="262"/>
      <c r="Q34" s="262"/>
      <c r="R34" s="262">
        <f t="shared" si="0"/>
        <v>0</v>
      </c>
    </row>
    <row r="35" spans="1:18" ht="17.25" customHeight="1" x14ac:dyDescent="0.25">
      <c r="A35" s="280"/>
      <c r="B35" s="281"/>
      <c r="C35" s="258" t="s">
        <v>340</v>
      </c>
      <c r="D35" s="259" t="s">
        <v>668</v>
      </c>
      <c r="E35" s="260" t="s">
        <v>341</v>
      </c>
      <c r="F35" s="261"/>
      <c r="G35" s="262"/>
      <c r="H35" s="262"/>
      <c r="I35" s="262"/>
      <c r="J35" s="262"/>
      <c r="K35" s="262"/>
      <c r="L35" s="262"/>
      <c r="M35" s="262"/>
      <c r="N35" s="262"/>
      <c r="O35" s="262"/>
      <c r="P35" s="262"/>
      <c r="Q35" s="262"/>
      <c r="R35" s="262">
        <f t="shared" si="0"/>
        <v>0</v>
      </c>
    </row>
    <row r="36" spans="1:18" ht="17.25" customHeight="1" x14ac:dyDescent="0.25">
      <c r="A36" s="291" t="s">
        <v>342</v>
      </c>
      <c r="B36" s="292"/>
      <c r="C36" s="258" t="s">
        <v>343</v>
      </c>
      <c r="D36" s="259" t="s">
        <v>669</v>
      </c>
      <c r="E36" s="260" t="s">
        <v>345</v>
      </c>
      <c r="F36" s="261"/>
      <c r="G36" s="262"/>
      <c r="H36" s="262"/>
      <c r="I36" s="262"/>
      <c r="J36" s="262"/>
      <c r="K36" s="262"/>
      <c r="L36" s="262"/>
      <c r="M36" s="262"/>
      <c r="N36" s="262"/>
      <c r="O36" s="262"/>
      <c r="P36" s="262"/>
      <c r="Q36" s="262"/>
      <c r="R36" s="262">
        <f t="shared" ref="R36:R67" si="1">SUM(F36:Q36)</f>
        <v>0</v>
      </c>
    </row>
    <row r="37" spans="1:18" ht="17.25" customHeight="1" x14ac:dyDescent="0.25">
      <c r="A37" s="331" t="s">
        <v>346</v>
      </c>
      <c r="B37" s="331"/>
      <c r="C37" s="258" t="s">
        <v>347</v>
      </c>
      <c r="D37" s="259" t="s">
        <v>348</v>
      </c>
      <c r="E37" s="260" t="s">
        <v>349</v>
      </c>
      <c r="F37" s="261"/>
      <c r="G37" s="262"/>
      <c r="H37" s="262"/>
      <c r="I37" s="262"/>
      <c r="J37" s="262"/>
      <c r="K37" s="262"/>
      <c r="L37" s="262"/>
      <c r="M37" s="262"/>
      <c r="N37" s="262"/>
      <c r="O37" s="262"/>
      <c r="P37" s="262"/>
      <c r="Q37" s="262"/>
      <c r="R37" s="262">
        <f t="shared" si="1"/>
        <v>0</v>
      </c>
    </row>
    <row r="38" spans="1:18" ht="16.5" customHeight="1" x14ac:dyDescent="0.25">
      <c r="A38" s="333" t="s">
        <v>350</v>
      </c>
      <c r="B38" s="333"/>
      <c r="C38" s="270" t="s">
        <v>351</v>
      </c>
      <c r="D38" s="271" t="s">
        <v>352</v>
      </c>
      <c r="E38" s="275" t="s">
        <v>353</v>
      </c>
      <c r="F38" s="261"/>
      <c r="G38" s="262"/>
      <c r="H38" s="262"/>
      <c r="I38" s="262"/>
      <c r="J38" s="262"/>
      <c r="K38" s="262"/>
      <c r="L38" s="262"/>
      <c r="M38" s="262"/>
      <c r="N38" s="262"/>
      <c r="O38" s="262"/>
      <c r="P38" s="262"/>
      <c r="Q38" s="262"/>
      <c r="R38" s="262">
        <f t="shared" si="1"/>
        <v>0</v>
      </c>
    </row>
    <row r="39" spans="1:18" ht="16.5" customHeight="1" x14ac:dyDescent="0.25">
      <c r="A39" s="268"/>
      <c r="B39" s="269"/>
      <c r="C39" s="270" t="s">
        <v>354</v>
      </c>
      <c r="D39" s="271" t="s">
        <v>352</v>
      </c>
      <c r="E39" s="263" t="s">
        <v>355</v>
      </c>
      <c r="F39" s="261"/>
      <c r="G39" s="262"/>
      <c r="H39" s="262"/>
      <c r="I39" s="262"/>
      <c r="J39" s="262"/>
      <c r="K39" s="262"/>
      <c r="L39" s="262"/>
      <c r="M39" s="262"/>
      <c r="N39" s="262"/>
      <c r="O39" s="262"/>
      <c r="P39" s="262"/>
      <c r="Q39" s="262"/>
      <c r="R39" s="262">
        <f t="shared" si="1"/>
        <v>0</v>
      </c>
    </row>
    <row r="40" spans="1:18" ht="16.5" customHeight="1" x14ac:dyDescent="0.25">
      <c r="A40" s="268"/>
      <c r="B40" s="269"/>
      <c r="C40" s="270" t="s">
        <v>356</v>
      </c>
      <c r="D40" s="271" t="s">
        <v>352</v>
      </c>
      <c r="E40" s="263" t="s">
        <v>357</v>
      </c>
      <c r="F40" s="261"/>
      <c r="G40" s="262"/>
      <c r="H40" s="262"/>
      <c r="I40" s="262"/>
      <c r="J40" s="262"/>
      <c r="K40" s="262"/>
      <c r="L40" s="262"/>
      <c r="M40" s="262"/>
      <c r="N40" s="262"/>
      <c r="O40" s="262"/>
      <c r="P40" s="262"/>
      <c r="Q40" s="262"/>
      <c r="R40" s="262">
        <f t="shared" si="1"/>
        <v>0</v>
      </c>
    </row>
    <row r="41" spans="1:18" ht="16.5" customHeight="1" x14ac:dyDescent="0.25">
      <c r="A41" s="268"/>
      <c r="B41" s="269"/>
      <c r="C41" s="270" t="s">
        <v>358</v>
      </c>
      <c r="D41" s="271" t="s">
        <v>352</v>
      </c>
      <c r="E41" s="263" t="s">
        <v>359</v>
      </c>
      <c r="F41" s="261"/>
      <c r="G41" s="262"/>
      <c r="H41" s="262"/>
      <c r="I41" s="262"/>
      <c r="J41" s="262"/>
      <c r="K41" s="262"/>
      <c r="L41" s="262"/>
      <c r="M41" s="262"/>
      <c r="N41" s="262"/>
      <c r="O41" s="262"/>
      <c r="P41" s="262"/>
      <c r="Q41" s="262"/>
      <c r="R41" s="262">
        <f t="shared" si="1"/>
        <v>0</v>
      </c>
    </row>
    <row r="42" spans="1:18" ht="16.5" customHeight="1" x14ac:dyDescent="0.25">
      <c r="A42" s="268"/>
      <c r="B42" s="269"/>
      <c r="C42" s="270" t="s">
        <v>360</v>
      </c>
      <c r="D42" s="271" t="s">
        <v>352</v>
      </c>
      <c r="E42" s="263" t="s">
        <v>361</v>
      </c>
      <c r="F42" s="261"/>
      <c r="G42" s="262"/>
      <c r="H42" s="262"/>
      <c r="I42" s="262"/>
      <c r="J42" s="262"/>
      <c r="K42" s="262"/>
      <c r="L42" s="262"/>
      <c r="M42" s="262"/>
      <c r="N42" s="262"/>
      <c r="O42" s="262"/>
      <c r="P42" s="262"/>
      <c r="Q42" s="262"/>
      <c r="R42" s="262">
        <f t="shared" si="1"/>
        <v>0</v>
      </c>
    </row>
    <row r="43" spans="1:18" ht="16.5" customHeight="1" x14ac:dyDescent="0.25">
      <c r="A43" s="268"/>
      <c r="B43" s="269"/>
      <c r="C43" s="270" t="s">
        <v>362</v>
      </c>
      <c r="D43" s="271" t="s">
        <v>352</v>
      </c>
      <c r="E43" s="263" t="s">
        <v>363</v>
      </c>
      <c r="F43" s="261"/>
      <c r="G43" s="262"/>
      <c r="H43" s="262"/>
      <c r="I43" s="262"/>
      <c r="J43" s="262"/>
      <c r="K43" s="262"/>
      <c r="L43" s="262"/>
      <c r="M43" s="262"/>
      <c r="N43" s="262"/>
      <c r="O43" s="262"/>
      <c r="P43" s="262"/>
      <c r="Q43" s="262"/>
      <c r="R43" s="262">
        <f t="shared" si="1"/>
        <v>0</v>
      </c>
    </row>
    <row r="44" spans="1:18" ht="16.5" customHeight="1" x14ac:dyDescent="0.25">
      <c r="A44" s="268"/>
      <c r="B44" s="269"/>
      <c r="C44" s="270" t="s">
        <v>364</v>
      </c>
      <c r="D44" s="271" t="s">
        <v>352</v>
      </c>
      <c r="E44" s="263" t="s">
        <v>365</v>
      </c>
      <c r="F44" s="261"/>
      <c r="G44" s="262"/>
      <c r="H44" s="262"/>
      <c r="I44" s="262"/>
      <c r="J44" s="262"/>
      <c r="K44" s="262"/>
      <c r="L44" s="262"/>
      <c r="M44" s="262"/>
      <c r="N44" s="262"/>
      <c r="O44" s="262"/>
      <c r="P44" s="262"/>
      <c r="Q44" s="262"/>
      <c r="R44" s="262">
        <f t="shared" si="1"/>
        <v>0</v>
      </c>
    </row>
    <row r="45" spans="1:18" ht="16.5" customHeight="1" x14ac:dyDescent="0.25">
      <c r="A45" s="268"/>
      <c r="B45" s="269"/>
      <c r="C45" s="270" t="s">
        <v>366</v>
      </c>
      <c r="D45" s="271" t="s">
        <v>352</v>
      </c>
      <c r="E45" s="263" t="s">
        <v>367</v>
      </c>
      <c r="F45" s="261"/>
      <c r="G45" s="262"/>
      <c r="H45" s="262"/>
      <c r="I45" s="262"/>
      <c r="J45" s="262"/>
      <c r="K45" s="262"/>
      <c r="L45" s="262"/>
      <c r="M45" s="262"/>
      <c r="N45" s="262"/>
      <c r="O45" s="262"/>
      <c r="P45" s="262"/>
      <c r="Q45" s="262"/>
      <c r="R45" s="262">
        <f t="shared" si="1"/>
        <v>0</v>
      </c>
    </row>
    <row r="46" spans="1:18" ht="16.5" customHeight="1" x14ac:dyDescent="0.25">
      <c r="A46" s="268"/>
      <c r="B46" s="269"/>
      <c r="C46" s="270" t="s">
        <v>368</v>
      </c>
      <c r="D46" s="271" t="s">
        <v>352</v>
      </c>
      <c r="E46" s="263" t="s">
        <v>350</v>
      </c>
      <c r="F46" s="261"/>
      <c r="G46" s="262"/>
      <c r="H46" s="262"/>
      <c r="I46" s="262"/>
      <c r="J46" s="262"/>
      <c r="K46" s="262"/>
      <c r="L46" s="262"/>
      <c r="M46" s="262"/>
      <c r="N46" s="262"/>
      <c r="O46" s="262"/>
      <c r="P46" s="262"/>
      <c r="Q46" s="262"/>
      <c r="R46" s="262">
        <f t="shared" si="1"/>
        <v>0</v>
      </c>
    </row>
    <row r="47" spans="1:18" ht="17.25" customHeight="1" x14ac:dyDescent="0.25">
      <c r="A47" s="276"/>
      <c r="B47" s="277"/>
      <c r="C47" s="270" t="s">
        <v>369</v>
      </c>
      <c r="D47" s="270" t="s">
        <v>352</v>
      </c>
      <c r="E47" s="263" t="s">
        <v>370</v>
      </c>
      <c r="F47" s="261"/>
      <c r="G47" s="262"/>
      <c r="H47" s="262"/>
      <c r="I47" s="262"/>
      <c r="J47" s="262"/>
      <c r="K47" s="262"/>
      <c r="L47" s="262"/>
      <c r="M47" s="262"/>
      <c r="N47" s="262"/>
      <c r="O47" s="262"/>
      <c r="P47" s="262"/>
      <c r="Q47" s="262"/>
      <c r="R47" s="262">
        <f t="shared" si="1"/>
        <v>0</v>
      </c>
    </row>
    <row r="48" spans="1:18" ht="16.5" customHeight="1" x14ac:dyDescent="0.25">
      <c r="A48" s="333" t="s">
        <v>371</v>
      </c>
      <c r="B48" s="333"/>
      <c r="C48" s="266" t="s">
        <v>372</v>
      </c>
      <c r="D48" s="259" t="s">
        <v>373</v>
      </c>
      <c r="E48" s="286" t="s">
        <v>374</v>
      </c>
      <c r="F48" s="261"/>
      <c r="G48" s="262"/>
      <c r="H48" s="262"/>
      <c r="I48" s="262"/>
      <c r="J48" s="262"/>
      <c r="K48" s="262"/>
      <c r="L48" s="262"/>
      <c r="M48" s="262"/>
      <c r="N48" s="262"/>
      <c r="O48" s="262"/>
      <c r="P48" s="262"/>
      <c r="Q48" s="262"/>
      <c r="R48" s="262">
        <f t="shared" si="1"/>
        <v>0</v>
      </c>
    </row>
    <row r="49" spans="1:18" ht="16.5" customHeight="1" x14ac:dyDescent="0.25">
      <c r="A49" s="264"/>
      <c r="B49" s="265"/>
      <c r="C49" s="258" t="s">
        <v>375</v>
      </c>
      <c r="D49" s="259" t="s">
        <v>373</v>
      </c>
      <c r="E49" s="260" t="s">
        <v>376</v>
      </c>
      <c r="F49" s="261"/>
      <c r="G49" s="262"/>
      <c r="H49" s="262"/>
      <c r="I49" s="262"/>
      <c r="J49" s="262"/>
      <c r="K49" s="262"/>
      <c r="L49" s="262"/>
      <c r="M49" s="262"/>
      <c r="N49" s="262"/>
      <c r="O49" s="262"/>
      <c r="P49" s="262"/>
      <c r="Q49" s="262"/>
      <c r="R49" s="262">
        <f t="shared" si="1"/>
        <v>0</v>
      </c>
    </row>
    <row r="50" spans="1:18" ht="16.5" customHeight="1" x14ac:dyDescent="0.25">
      <c r="A50" s="264"/>
      <c r="B50" s="265"/>
      <c r="C50" s="258" t="s">
        <v>377</v>
      </c>
      <c r="D50" s="259" t="s">
        <v>373</v>
      </c>
      <c r="E50" s="260" t="s">
        <v>378</v>
      </c>
      <c r="F50" s="261"/>
      <c r="G50" s="262"/>
      <c r="H50" s="262"/>
      <c r="I50" s="262"/>
      <c r="J50" s="262"/>
      <c r="K50" s="262"/>
      <c r="L50" s="262"/>
      <c r="M50" s="262"/>
      <c r="N50" s="262"/>
      <c r="O50" s="262"/>
      <c r="P50" s="262"/>
      <c r="Q50" s="262"/>
      <c r="R50" s="262">
        <f t="shared" si="1"/>
        <v>0</v>
      </c>
    </row>
    <row r="51" spans="1:18" ht="16.5" customHeight="1" x14ac:dyDescent="0.25">
      <c r="A51" s="278"/>
      <c r="C51" s="258" t="s">
        <v>379</v>
      </c>
      <c r="D51" s="259" t="s">
        <v>373</v>
      </c>
      <c r="E51" s="260" t="s">
        <v>380</v>
      </c>
      <c r="F51" s="261"/>
      <c r="G51" s="262"/>
      <c r="H51" s="262"/>
      <c r="I51" s="262"/>
      <c r="J51" s="262"/>
      <c r="K51" s="262"/>
      <c r="L51" s="262"/>
      <c r="M51" s="262"/>
      <c r="N51" s="262"/>
      <c r="O51" s="262"/>
      <c r="P51" s="262"/>
      <c r="Q51" s="262"/>
      <c r="R51" s="262">
        <f t="shared" si="1"/>
        <v>0</v>
      </c>
    </row>
    <row r="52" spans="1:18" ht="16.5" customHeight="1" x14ac:dyDescent="0.25">
      <c r="A52" s="278"/>
      <c r="C52" s="258" t="s">
        <v>381</v>
      </c>
      <c r="D52" s="259" t="s">
        <v>373</v>
      </c>
      <c r="E52" s="260" t="s">
        <v>382</v>
      </c>
      <c r="F52" s="261"/>
      <c r="G52" s="262"/>
      <c r="H52" s="262"/>
      <c r="I52" s="262"/>
      <c r="J52" s="262"/>
      <c r="K52" s="262"/>
      <c r="L52" s="262"/>
      <c r="M52" s="262"/>
      <c r="N52" s="262"/>
      <c r="O52" s="262"/>
      <c r="P52" s="262"/>
      <c r="Q52" s="262"/>
      <c r="R52" s="262">
        <f t="shared" si="1"/>
        <v>0</v>
      </c>
    </row>
    <row r="53" spans="1:18" ht="17.25" customHeight="1" x14ac:dyDescent="0.25">
      <c r="A53" s="280"/>
      <c r="B53" s="281"/>
      <c r="C53" s="258" t="s">
        <v>383</v>
      </c>
      <c r="D53" s="259" t="s">
        <v>373</v>
      </c>
      <c r="E53" s="260" t="s">
        <v>384</v>
      </c>
      <c r="F53" s="261"/>
      <c r="G53" s="262"/>
      <c r="H53" s="262"/>
      <c r="I53" s="262"/>
      <c r="J53" s="262"/>
      <c r="K53" s="262"/>
      <c r="L53" s="262"/>
      <c r="M53" s="262"/>
      <c r="N53" s="262"/>
      <c r="O53" s="262"/>
      <c r="P53" s="262"/>
      <c r="Q53" s="262"/>
      <c r="R53" s="262">
        <f t="shared" si="1"/>
        <v>0</v>
      </c>
    </row>
    <row r="54" spans="1:18" ht="16.5" customHeight="1" x14ac:dyDescent="0.25">
      <c r="A54" s="331" t="s">
        <v>385</v>
      </c>
      <c r="B54" s="331"/>
      <c r="C54" s="258" t="s">
        <v>386</v>
      </c>
      <c r="D54" s="259" t="s">
        <v>670</v>
      </c>
      <c r="E54" s="260" t="s">
        <v>388</v>
      </c>
      <c r="F54" s="261"/>
      <c r="G54" s="262"/>
      <c r="H54" s="262"/>
      <c r="I54" s="262"/>
      <c r="J54" s="262"/>
      <c r="K54" s="262"/>
      <c r="L54" s="262"/>
      <c r="M54" s="262"/>
      <c r="N54" s="262"/>
      <c r="O54" s="262"/>
      <c r="P54" s="262"/>
      <c r="Q54" s="262"/>
      <c r="R54" s="262">
        <f t="shared" si="1"/>
        <v>0</v>
      </c>
    </row>
    <row r="55" spans="1:18" ht="16.5" customHeight="1" x14ac:dyDescent="0.25">
      <c r="A55" s="331" t="s">
        <v>389</v>
      </c>
      <c r="B55" s="331"/>
      <c r="C55" s="258" t="s">
        <v>390</v>
      </c>
      <c r="D55" s="259" t="s">
        <v>671</v>
      </c>
      <c r="E55" s="260" t="s">
        <v>392</v>
      </c>
      <c r="F55" s="261"/>
      <c r="G55" s="262"/>
      <c r="H55" s="262"/>
      <c r="I55" s="262"/>
      <c r="J55" s="262"/>
      <c r="K55" s="262"/>
      <c r="L55" s="262"/>
      <c r="M55" s="262"/>
      <c r="N55" s="262"/>
      <c r="O55" s="262"/>
      <c r="P55" s="262"/>
      <c r="Q55" s="262"/>
      <c r="R55" s="262">
        <f t="shared" si="1"/>
        <v>0</v>
      </c>
    </row>
    <row r="56" spans="1:18" ht="17.25" customHeight="1" x14ac:dyDescent="0.25">
      <c r="A56" s="331" t="s">
        <v>393</v>
      </c>
      <c r="B56" s="331"/>
      <c r="C56" s="258" t="s">
        <v>394</v>
      </c>
      <c r="D56" s="259" t="s">
        <v>672</v>
      </c>
      <c r="E56" s="260" t="s">
        <v>396</v>
      </c>
      <c r="F56" s="261"/>
      <c r="G56" s="262"/>
      <c r="H56" s="262"/>
      <c r="I56" s="262"/>
      <c r="J56" s="262"/>
      <c r="K56" s="262"/>
      <c r="L56" s="262"/>
      <c r="M56" s="262"/>
      <c r="N56" s="262"/>
      <c r="O56" s="262"/>
      <c r="P56" s="262"/>
      <c r="Q56" s="262"/>
      <c r="R56" s="262">
        <f t="shared" si="1"/>
        <v>0</v>
      </c>
    </row>
    <row r="57" spans="1:18" ht="16.5" customHeight="1" x14ac:dyDescent="0.25">
      <c r="A57" s="287" t="s">
        <v>397</v>
      </c>
      <c r="B57" s="288"/>
      <c r="C57" s="293" t="s">
        <v>398</v>
      </c>
      <c r="D57" s="271" t="s">
        <v>673</v>
      </c>
      <c r="E57" s="263" t="s">
        <v>400</v>
      </c>
      <c r="F57" s="261"/>
      <c r="G57" s="262"/>
      <c r="H57" s="262"/>
      <c r="I57" s="262"/>
      <c r="J57" s="262"/>
      <c r="K57" s="262"/>
      <c r="L57" s="262"/>
      <c r="M57" s="262"/>
      <c r="N57" s="262"/>
      <c r="O57" s="262"/>
      <c r="P57" s="262"/>
      <c r="Q57" s="262"/>
      <c r="R57" s="262">
        <f t="shared" si="1"/>
        <v>0</v>
      </c>
    </row>
    <row r="58" spans="1:18" ht="16.5" customHeight="1" x14ac:dyDescent="0.25">
      <c r="A58" s="268"/>
      <c r="B58" s="269"/>
      <c r="C58" s="294" t="s">
        <v>401</v>
      </c>
      <c r="D58" s="274" t="s">
        <v>673</v>
      </c>
      <c r="E58" s="263" t="s">
        <v>402</v>
      </c>
      <c r="F58" s="261"/>
      <c r="G58" s="262"/>
      <c r="H58" s="262"/>
      <c r="I58" s="262"/>
      <c r="J58" s="262"/>
      <c r="K58" s="262"/>
      <c r="L58" s="262"/>
      <c r="M58" s="262"/>
      <c r="N58" s="262"/>
      <c r="O58" s="262"/>
      <c r="P58" s="262"/>
      <c r="Q58" s="262"/>
      <c r="R58" s="262">
        <f t="shared" si="1"/>
        <v>0</v>
      </c>
    </row>
    <row r="59" spans="1:18" ht="16.5" customHeight="1" x14ac:dyDescent="0.25">
      <c r="A59" s="268"/>
      <c r="B59" s="269"/>
      <c r="C59" s="293" t="s">
        <v>403</v>
      </c>
      <c r="D59" s="271" t="s">
        <v>673</v>
      </c>
      <c r="E59" s="263" t="s">
        <v>404</v>
      </c>
      <c r="F59" s="261"/>
      <c r="G59" s="262"/>
      <c r="H59" s="262"/>
      <c r="I59" s="262"/>
      <c r="J59" s="262"/>
      <c r="K59" s="262"/>
      <c r="L59" s="262"/>
      <c r="M59" s="262"/>
      <c r="N59" s="262"/>
      <c r="O59" s="262"/>
      <c r="P59" s="262"/>
      <c r="Q59" s="262"/>
      <c r="R59" s="262">
        <f t="shared" si="1"/>
        <v>0</v>
      </c>
    </row>
    <row r="60" spans="1:18" ht="16.5" customHeight="1" x14ac:dyDescent="0.25">
      <c r="A60" s="268"/>
      <c r="B60" s="269"/>
      <c r="C60" s="293" t="s">
        <v>405</v>
      </c>
      <c r="D60" s="271" t="s">
        <v>673</v>
      </c>
      <c r="E60" s="263" t="s">
        <v>406</v>
      </c>
      <c r="F60" s="261"/>
      <c r="G60" s="262"/>
      <c r="H60" s="262"/>
      <c r="I60" s="262"/>
      <c r="J60" s="262"/>
      <c r="K60" s="262"/>
      <c r="L60" s="262"/>
      <c r="M60" s="262"/>
      <c r="N60" s="262"/>
      <c r="O60" s="262"/>
      <c r="P60" s="262"/>
      <c r="Q60" s="262"/>
      <c r="R60" s="262">
        <f t="shared" si="1"/>
        <v>0</v>
      </c>
    </row>
    <row r="61" spans="1:18" ht="16.5" customHeight="1" x14ac:dyDescent="0.25">
      <c r="A61" s="268"/>
      <c r="B61" s="269"/>
      <c r="C61" s="293" t="s">
        <v>407</v>
      </c>
      <c r="D61" s="271" t="s">
        <v>673</v>
      </c>
      <c r="E61" s="263" t="s">
        <v>408</v>
      </c>
      <c r="F61" s="261"/>
      <c r="G61" s="262"/>
      <c r="H61" s="262"/>
      <c r="I61" s="262"/>
      <c r="J61" s="262"/>
      <c r="K61" s="262"/>
      <c r="L61" s="262"/>
      <c r="M61" s="262"/>
      <c r="N61" s="262"/>
      <c r="O61" s="262"/>
      <c r="P61" s="262"/>
      <c r="Q61" s="262"/>
      <c r="R61" s="262">
        <f t="shared" si="1"/>
        <v>0</v>
      </c>
    </row>
    <row r="62" spans="1:18" ht="16.5" customHeight="1" x14ac:dyDescent="0.25">
      <c r="A62" s="268"/>
      <c r="B62" s="269"/>
      <c r="C62" s="293" t="s">
        <v>409</v>
      </c>
      <c r="D62" s="271" t="s">
        <v>673</v>
      </c>
      <c r="E62" s="263" t="s">
        <v>410</v>
      </c>
      <c r="F62" s="261"/>
      <c r="G62" s="262"/>
      <c r="H62" s="262"/>
      <c r="I62" s="262"/>
      <c r="J62" s="262"/>
      <c r="K62" s="262"/>
      <c r="L62" s="262"/>
      <c r="M62" s="262"/>
      <c r="N62" s="262"/>
      <c r="O62" s="262"/>
      <c r="P62" s="262"/>
      <c r="Q62" s="262"/>
      <c r="R62" s="262">
        <f t="shared" si="1"/>
        <v>0</v>
      </c>
    </row>
    <row r="63" spans="1:18" ht="16.5" customHeight="1" x14ac:dyDescent="0.25">
      <c r="A63" s="268"/>
      <c r="B63" s="269"/>
      <c r="C63" s="293" t="s">
        <v>411</v>
      </c>
      <c r="D63" s="271" t="s">
        <v>673</v>
      </c>
      <c r="E63" s="263" t="s">
        <v>412</v>
      </c>
      <c r="F63" s="261"/>
      <c r="G63" s="262"/>
      <c r="H63" s="262"/>
      <c r="I63" s="262"/>
      <c r="J63" s="262"/>
      <c r="K63" s="262"/>
      <c r="L63" s="262"/>
      <c r="M63" s="262"/>
      <c r="N63" s="262"/>
      <c r="O63" s="262"/>
      <c r="P63" s="262"/>
      <c r="Q63" s="262"/>
      <c r="R63" s="262">
        <f t="shared" si="1"/>
        <v>0</v>
      </c>
    </row>
    <row r="64" spans="1:18" ht="16.5" customHeight="1" x14ac:dyDescent="0.25">
      <c r="A64" s="268"/>
      <c r="B64" s="269"/>
      <c r="C64" s="293" t="s">
        <v>413</v>
      </c>
      <c r="D64" s="271" t="s">
        <v>673</v>
      </c>
      <c r="E64" s="263" t="s">
        <v>414</v>
      </c>
      <c r="F64" s="261"/>
      <c r="G64" s="262"/>
      <c r="H64" s="262"/>
      <c r="I64" s="262"/>
      <c r="J64" s="262"/>
      <c r="K64" s="262"/>
      <c r="L64" s="262"/>
      <c r="M64" s="262"/>
      <c r="N64" s="262"/>
      <c r="O64" s="262"/>
      <c r="P64" s="262"/>
      <c r="Q64" s="262"/>
      <c r="R64" s="262">
        <f t="shared" si="1"/>
        <v>0</v>
      </c>
    </row>
    <row r="65" spans="1:18" ht="16.5" customHeight="1" x14ac:dyDescent="0.25">
      <c r="A65" s="268"/>
      <c r="B65" s="269"/>
      <c r="C65" s="293" t="s">
        <v>415</v>
      </c>
      <c r="D65" s="271" t="s">
        <v>673</v>
      </c>
      <c r="E65" s="263" t="s">
        <v>416</v>
      </c>
      <c r="F65" s="261"/>
      <c r="G65" s="262"/>
      <c r="H65" s="262"/>
      <c r="I65" s="262"/>
      <c r="J65" s="262"/>
      <c r="K65" s="262"/>
      <c r="L65" s="262"/>
      <c r="M65" s="262"/>
      <c r="N65" s="262"/>
      <c r="O65" s="262"/>
      <c r="P65" s="262"/>
      <c r="Q65" s="262"/>
      <c r="R65" s="262">
        <f t="shared" si="1"/>
        <v>0</v>
      </c>
    </row>
    <row r="66" spans="1:18" ht="16.5" customHeight="1" x14ac:dyDescent="0.25">
      <c r="A66" s="268"/>
      <c r="B66" s="269"/>
      <c r="C66" s="295" t="s">
        <v>417</v>
      </c>
      <c r="D66" s="296" t="s">
        <v>673</v>
      </c>
      <c r="E66" s="297" t="s">
        <v>418</v>
      </c>
      <c r="F66" s="261"/>
      <c r="G66" s="262"/>
      <c r="H66" s="262"/>
      <c r="I66" s="262"/>
      <c r="J66" s="262"/>
      <c r="K66" s="262"/>
      <c r="L66" s="262"/>
      <c r="M66" s="262"/>
      <c r="N66" s="262"/>
      <c r="O66" s="262"/>
      <c r="P66" s="262"/>
      <c r="Q66" s="262"/>
      <c r="R66" s="262">
        <f t="shared" si="1"/>
        <v>0</v>
      </c>
    </row>
    <row r="67" spans="1:18" ht="16.5" customHeight="1" x14ac:dyDescent="0.25">
      <c r="A67" s="268"/>
      <c r="B67" s="269"/>
      <c r="C67" s="298" t="s">
        <v>674</v>
      </c>
      <c r="D67" s="296" t="s">
        <v>673</v>
      </c>
      <c r="E67" s="297" t="s">
        <v>420</v>
      </c>
      <c r="F67" s="261"/>
      <c r="G67" s="262"/>
      <c r="H67" s="262"/>
      <c r="I67" s="262"/>
      <c r="J67" s="262"/>
      <c r="K67" s="262"/>
      <c r="L67" s="262"/>
      <c r="M67" s="262"/>
      <c r="N67" s="262"/>
      <c r="O67" s="262"/>
      <c r="P67" s="262"/>
      <c r="Q67" s="262"/>
      <c r="R67" s="262"/>
    </row>
    <row r="68" spans="1:18" ht="17.25" customHeight="1" x14ac:dyDescent="0.25">
      <c r="A68" s="276"/>
      <c r="B68" s="277"/>
      <c r="C68" s="293" t="s">
        <v>421</v>
      </c>
      <c r="D68" s="271" t="s">
        <v>673</v>
      </c>
      <c r="E68" s="263" t="s">
        <v>422</v>
      </c>
      <c r="F68" s="261"/>
      <c r="G68" s="262"/>
      <c r="H68" s="262"/>
      <c r="I68" s="262"/>
      <c r="J68" s="262"/>
      <c r="K68" s="262"/>
      <c r="L68" s="262"/>
      <c r="M68" s="262"/>
      <c r="N68" s="262"/>
      <c r="O68" s="262"/>
      <c r="P68" s="262"/>
      <c r="Q68" s="262"/>
      <c r="R68" s="262">
        <f t="shared" ref="R68:R84" si="2">SUM(F68:Q68)</f>
        <v>0</v>
      </c>
    </row>
    <row r="69" spans="1:18" ht="17.25" customHeight="1" x14ac:dyDescent="0.25">
      <c r="A69" s="291" t="s">
        <v>423</v>
      </c>
      <c r="B69" s="292"/>
      <c r="C69" s="258" t="s">
        <v>424</v>
      </c>
      <c r="D69" s="282" t="s">
        <v>675</v>
      </c>
      <c r="E69" s="263" t="s">
        <v>426</v>
      </c>
      <c r="F69" s="261"/>
      <c r="G69" s="262"/>
      <c r="H69" s="262"/>
      <c r="I69" s="262"/>
      <c r="J69" s="262"/>
      <c r="K69" s="262"/>
      <c r="L69" s="262"/>
      <c r="M69" s="262"/>
      <c r="N69" s="262"/>
      <c r="O69" s="262"/>
      <c r="P69" s="262"/>
      <c r="Q69" s="262"/>
      <c r="R69" s="262">
        <f t="shared" si="2"/>
        <v>0</v>
      </c>
    </row>
    <row r="70" spans="1:18" ht="17.25" customHeight="1" x14ac:dyDescent="0.25">
      <c r="A70" s="291" t="s">
        <v>427</v>
      </c>
      <c r="B70" s="292"/>
      <c r="C70" s="258" t="s">
        <v>428</v>
      </c>
      <c r="D70" s="259" t="s">
        <v>676</v>
      </c>
      <c r="E70" s="260" t="s">
        <v>430</v>
      </c>
      <c r="F70" s="261"/>
      <c r="G70" s="262"/>
      <c r="H70" s="262"/>
      <c r="I70" s="262"/>
      <c r="J70" s="262"/>
      <c r="K70" s="262"/>
      <c r="L70" s="262"/>
      <c r="M70" s="262"/>
      <c r="N70" s="262"/>
      <c r="O70" s="262"/>
      <c r="P70" s="262"/>
      <c r="Q70" s="262"/>
      <c r="R70" s="262">
        <f t="shared" si="2"/>
        <v>0</v>
      </c>
    </row>
    <row r="71" spans="1:18" ht="16.5" customHeight="1" x14ac:dyDescent="0.25">
      <c r="A71" s="289" t="s">
        <v>431</v>
      </c>
      <c r="B71" s="290"/>
      <c r="C71" s="258" t="s">
        <v>432</v>
      </c>
      <c r="D71" s="259" t="s">
        <v>677</v>
      </c>
      <c r="E71" s="260" t="s">
        <v>434</v>
      </c>
      <c r="F71" s="261"/>
      <c r="G71" s="262"/>
      <c r="H71" s="262"/>
      <c r="I71" s="262"/>
      <c r="J71" s="262"/>
      <c r="K71" s="262"/>
      <c r="L71" s="262"/>
      <c r="M71" s="262"/>
      <c r="N71" s="262"/>
      <c r="O71" s="262"/>
      <c r="P71" s="262"/>
      <c r="Q71" s="262"/>
      <c r="R71" s="262">
        <f t="shared" si="2"/>
        <v>0</v>
      </c>
    </row>
    <row r="72" spans="1:18" ht="16.5" customHeight="1" x14ac:dyDescent="0.25">
      <c r="A72" s="268"/>
      <c r="B72" s="269"/>
      <c r="C72" s="293" t="s">
        <v>435</v>
      </c>
      <c r="D72" s="271" t="s">
        <v>677</v>
      </c>
      <c r="E72" s="263" t="s">
        <v>436</v>
      </c>
      <c r="F72" s="261"/>
      <c r="G72" s="262"/>
      <c r="H72" s="262"/>
      <c r="I72" s="262"/>
      <c r="J72" s="262"/>
      <c r="K72" s="262"/>
      <c r="L72" s="262"/>
      <c r="M72" s="262"/>
      <c r="N72" s="262"/>
      <c r="O72" s="262"/>
      <c r="P72" s="262"/>
      <c r="Q72" s="262"/>
      <c r="R72" s="262">
        <f t="shared" si="2"/>
        <v>0</v>
      </c>
    </row>
    <row r="73" spans="1:18" ht="17.25" customHeight="1" x14ac:dyDescent="0.25">
      <c r="A73" s="280"/>
      <c r="B73" s="281"/>
      <c r="C73" s="258" t="s">
        <v>437</v>
      </c>
      <c r="D73" s="259" t="s">
        <v>677</v>
      </c>
      <c r="E73" s="260" t="s">
        <v>438</v>
      </c>
      <c r="F73" s="261"/>
      <c r="G73" s="262"/>
      <c r="H73" s="262"/>
      <c r="I73" s="262"/>
      <c r="J73" s="262"/>
      <c r="K73" s="262"/>
      <c r="L73" s="262"/>
      <c r="M73" s="262"/>
      <c r="N73" s="262"/>
      <c r="O73" s="262"/>
      <c r="P73" s="262"/>
      <c r="Q73" s="262"/>
      <c r="R73" s="262">
        <f t="shared" si="2"/>
        <v>0</v>
      </c>
    </row>
    <row r="74" spans="1:18" ht="17.25" customHeight="1" x14ac:dyDescent="0.25">
      <c r="A74" s="289" t="s">
        <v>439</v>
      </c>
      <c r="B74" s="290"/>
      <c r="C74" s="299" t="s">
        <v>440</v>
      </c>
      <c r="D74" s="300" t="s">
        <v>678</v>
      </c>
      <c r="E74" s="301" t="s">
        <v>442</v>
      </c>
      <c r="F74" s="261"/>
      <c r="G74" s="262"/>
      <c r="H74" s="262"/>
      <c r="I74" s="262"/>
      <c r="J74" s="262"/>
      <c r="K74" s="262"/>
      <c r="L74" s="262"/>
      <c r="M74" s="262"/>
      <c r="N74" s="262"/>
      <c r="O74" s="262"/>
      <c r="P74" s="262"/>
      <c r="Q74" s="262"/>
      <c r="R74" s="262">
        <f t="shared" si="2"/>
        <v>0</v>
      </c>
    </row>
    <row r="75" spans="1:18" ht="16.5" customHeight="1" x14ac:dyDescent="0.25">
      <c r="A75" s="335" t="s">
        <v>443</v>
      </c>
      <c r="B75" s="335"/>
      <c r="C75" s="323" t="s">
        <v>444</v>
      </c>
      <c r="D75" s="303" t="s">
        <v>679</v>
      </c>
      <c r="E75" s="304" t="s">
        <v>446</v>
      </c>
      <c r="F75" s="261"/>
      <c r="G75" s="262"/>
      <c r="H75" s="262"/>
      <c r="I75" s="262"/>
      <c r="J75" s="262"/>
      <c r="K75" s="262"/>
      <c r="L75" s="262"/>
      <c r="M75" s="262"/>
      <c r="N75" s="262"/>
      <c r="O75" s="262"/>
      <c r="P75" s="262"/>
      <c r="Q75" s="262"/>
      <c r="R75" s="262">
        <f t="shared" si="2"/>
        <v>0</v>
      </c>
    </row>
    <row r="76" spans="1:18" ht="16.5" customHeight="1" x14ac:dyDescent="0.25">
      <c r="A76" s="278"/>
      <c r="B76" s="279"/>
      <c r="C76" s="323" t="s">
        <v>447</v>
      </c>
      <c r="D76" s="303" t="s">
        <v>680</v>
      </c>
      <c r="E76" s="304" t="s">
        <v>449</v>
      </c>
      <c r="F76" s="261"/>
      <c r="G76" s="262"/>
      <c r="H76" s="262"/>
      <c r="I76" s="262"/>
      <c r="J76" s="262"/>
      <c r="K76" s="262"/>
      <c r="L76" s="262"/>
      <c r="M76" s="262"/>
      <c r="N76" s="262"/>
      <c r="O76" s="262"/>
      <c r="P76" s="262"/>
      <c r="Q76" s="262"/>
      <c r="R76" s="262">
        <f t="shared" si="2"/>
        <v>0</v>
      </c>
    </row>
    <row r="77" spans="1:18" ht="16.5" customHeight="1" x14ac:dyDescent="0.25">
      <c r="A77" s="278"/>
      <c r="B77" s="279"/>
      <c r="C77" s="323" t="s">
        <v>450</v>
      </c>
      <c r="D77" s="303" t="s">
        <v>681</v>
      </c>
      <c r="E77" s="304" t="s">
        <v>452</v>
      </c>
      <c r="F77" s="261"/>
      <c r="G77" s="262"/>
      <c r="H77" s="262"/>
      <c r="I77" s="262"/>
      <c r="J77" s="262"/>
      <c r="K77" s="262"/>
      <c r="L77" s="262"/>
      <c r="M77" s="262"/>
      <c r="N77" s="262"/>
      <c r="O77" s="262"/>
      <c r="P77" s="262"/>
      <c r="Q77" s="262"/>
      <c r="R77" s="262">
        <f t="shared" si="2"/>
        <v>0</v>
      </c>
    </row>
    <row r="78" spans="1:18" ht="16.5" customHeight="1" x14ac:dyDescent="0.25">
      <c r="A78" s="278"/>
      <c r="B78" s="279"/>
      <c r="C78" s="323" t="s">
        <v>453</v>
      </c>
      <c r="D78" s="303" t="s">
        <v>682</v>
      </c>
      <c r="E78" s="304" t="s">
        <v>455</v>
      </c>
      <c r="F78" s="261"/>
      <c r="G78" s="262"/>
      <c r="H78" s="262"/>
      <c r="I78" s="262"/>
      <c r="J78" s="262"/>
      <c r="K78" s="262"/>
      <c r="L78" s="262"/>
      <c r="M78" s="262"/>
      <c r="N78" s="262"/>
      <c r="O78" s="262"/>
      <c r="P78" s="262"/>
      <c r="Q78" s="262"/>
      <c r="R78" s="262">
        <f t="shared" si="2"/>
        <v>0</v>
      </c>
    </row>
    <row r="79" spans="1:18" ht="16.5" customHeight="1" x14ac:dyDescent="0.25">
      <c r="A79" s="278"/>
      <c r="B79" s="279"/>
      <c r="C79" s="323" t="s">
        <v>456</v>
      </c>
      <c r="D79" s="303" t="s">
        <v>683</v>
      </c>
      <c r="E79" s="304" t="s">
        <v>458</v>
      </c>
      <c r="F79" s="261"/>
      <c r="G79" s="262"/>
      <c r="H79" s="262"/>
      <c r="I79" s="262"/>
      <c r="J79" s="262"/>
      <c r="K79" s="262"/>
      <c r="L79" s="262"/>
      <c r="M79" s="262"/>
      <c r="N79" s="262"/>
      <c r="O79" s="262"/>
      <c r="P79" s="262"/>
      <c r="Q79" s="262"/>
      <c r="R79" s="262">
        <f t="shared" si="2"/>
        <v>0</v>
      </c>
    </row>
    <row r="80" spans="1:18" ht="16.5" customHeight="1" x14ac:dyDescent="0.25">
      <c r="A80" s="278"/>
      <c r="B80" s="279"/>
      <c r="C80" s="323" t="s">
        <v>459</v>
      </c>
      <c r="D80" s="303" t="s">
        <v>684</v>
      </c>
      <c r="E80" s="304" t="s">
        <v>461</v>
      </c>
      <c r="F80" s="261"/>
      <c r="G80" s="262"/>
      <c r="H80" s="262"/>
      <c r="I80" s="262"/>
      <c r="J80" s="262"/>
      <c r="K80" s="262"/>
      <c r="L80" s="262"/>
      <c r="M80" s="262"/>
      <c r="N80" s="262"/>
      <c r="O80" s="262"/>
      <c r="P80" s="262"/>
      <c r="Q80" s="262"/>
      <c r="R80" s="262">
        <f t="shared" si="2"/>
        <v>0</v>
      </c>
    </row>
    <row r="81" spans="1:18" ht="16.5" customHeight="1" x14ac:dyDescent="0.25">
      <c r="A81" s="278"/>
      <c r="B81" s="279"/>
      <c r="C81" s="323" t="s">
        <v>462</v>
      </c>
      <c r="D81" s="303" t="s">
        <v>685</v>
      </c>
      <c r="E81" s="304" t="s">
        <v>464</v>
      </c>
      <c r="F81" s="261"/>
      <c r="G81" s="262"/>
      <c r="H81" s="262"/>
      <c r="I81" s="262"/>
      <c r="J81" s="262"/>
      <c r="K81" s="262"/>
      <c r="L81" s="262"/>
      <c r="M81" s="262"/>
      <c r="N81" s="262"/>
      <c r="O81" s="262"/>
      <c r="P81" s="262"/>
      <c r="Q81" s="262"/>
      <c r="R81" s="262">
        <f t="shared" si="2"/>
        <v>0</v>
      </c>
    </row>
    <row r="82" spans="1:18" ht="16.5" customHeight="1" x14ac:dyDescent="0.25">
      <c r="A82" s="278"/>
      <c r="B82" s="279"/>
      <c r="C82" s="323" t="s">
        <v>465</v>
      </c>
      <c r="D82" s="303" t="s">
        <v>686</v>
      </c>
      <c r="E82" s="304" t="s">
        <v>467</v>
      </c>
      <c r="F82" s="261"/>
      <c r="G82" s="262"/>
      <c r="H82" s="262"/>
      <c r="I82" s="262"/>
      <c r="J82" s="262"/>
      <c r="K82" s="262"/>
      <c r="L82" s="262"/>
      <c r="M82" s="262"/>
      <c r="N82" s="262"/>
      <c r="O82" s="262"/>
      <c r="P82" s="262"/>
      <c r="Q82" s="262"/>
      <c r="R82" s="262">
        <f t="shared" si="2"/>
        <v>0</v>
      </c>
    </row>
    <row r="83" spans="1:18" ht="16.5" customHeight="1" x14ac:dyDescent="0.25">
      <c r="A83" s="278"/>
      <c r="B83" s="279"/>
      <c r="C83" s="323" t="s">
        <v>468</v>
      </c>
      <c r="D83" s="303" t="s">
        <v>687</v>
      </c>
      <c r="E83" s="304" t="s">
        <v>470</v>
      </c>
      <c r="F83" s="261"/>
      <c r="G83" s="262"/>
      <c r="H83" s="262"/>
      <c r="I83" s="262"/>
      <c r="J83" s="262"/>
      <c r="K83" s="262"/>
      <c r="L83" s="262"/>
      <c r="M83" s="262"/>
      <c r="N83" s="262"/>
      <c r="O83" s="262"/>
      <c r="P83" s="262"/>
      <c r="Q83" s="262"/>
      <c r="R83" s="262">
        <f t="shared" si="2"/>
        <v>0</v>
      </c>
    </row>
    <row r="84" spans="1:18" ht="16.5" customHeight="1" x14ac:dyDescent="0.25">
      <c r="A84" s="278"/>
      <c r="B84" s="279"/>
      <c r="C84" s="323" t="s">
        <v>471</v>
      </c>
      <c r="D84" s="303" t="s">
        <v>688</v>
      </c>
      <c r="E84" s="304" t="s">
        <v>473</v>
      </c>
      <c r="F84" s="261"/>
      <c r="G84" s="262"/>
      <c r="H84" s="262"/>
      <c r="I84" s="262"/>
      <c r="J84" s="262"/>
      <c r="K84" s="262"/>
      <c r="L84" s="262"/>
      <c r="M84" s="262"/>
      <c r="N84" s="262"/>
      <c r="O84" s="262"/>
      <c r="P84" s="262"/>
      <c r="Q84" s="262"/>
      <c r="R84" s="262">
        <f t="shared" si="2"/>
        <v>0</v>
      </c>
    </row>
    <row r="85" spans="1:18" ht="17.25" customHeight="1" x14ac:dyDescent="0.25">
      <c r="A85" s="280"/>
      <c r="B85" s="309"/>
      <c r="C85" s="323" t="s">
        <v>474</v>
      </c>
      <c r="D85" s="303" t="s">
        <v>689</v>
      </c>
      <c r="E85" s="304" t="s">
        <v>476</v>
      </c>
      <c r="F85" s="261"/>
      <c r="G85" s="262"/>
      <c r="H85" s="262"/>
      <c r="I85" s="262"/>
      <c r="J85" s="262"/>
      <c r="K85" s="262"/>
      <c r="L85" s="262"/>
      <c r="M85" s="262"/>
      <c r="N85" s="262"/>
      <c r="O85" s="262"/>
      <c r="P85" s="262"/>
      <c r="Q85" s="262"/>
      <c r="R85" s="262"/>
    </row>
    <row r="86" spans="1:18" ht="16.5" customHeight="1" x14ac:dyDescent="0.25">
      <c r="A86" s="278" t="s">
        <v>690</v>
      </c>
      <c r="C86" s="339">
        <v>57</v>
      </c>
      <c r="D86" s="285" t="s">
        <v>691</v>
      </c>
      <c r="E86" s="286" t="s">
        <v>692</v>
      </c>
      <c r="F86" s="261"/>
      <c r="G86" s="262"/>
      <c r="H86" s="262"/>
      <c r="I86" s="262"/>
      <c r="J86" s="262"/>
      <c r="K86" s="262"/>
      <c r="L86" s="262"/>
      <c r="M86" s="262"/>
      <c r="N86" s="262"/>
      <c r="O86" s="262"/>
      <c r="P86" s="262"/>
      <c r="Q86" s="262"/>
      <c r="R86" s="262">
        <f t="shared" ref="R86:R108" si="3">SUM(F86:Q86)</f>
        <v>0</v>
      </c>
    </row>
    <row r="87" spans="1:18" ht="16.5" customHeight="1" x14ac:dyDescent="0.25">
      <c r="A87" s="278"/>
      <c r="C87" s="258" t="s">
        <v>321</v>
      </c>
      <c r="D87" s="285" t="s">
        <v>693</v>
      </c>
      <c r="E87" s="286"/>
      <c r="F87" s="261"/>
      <c r="G87" s="262"/>
      <c r="H87" s="262"/>
      <c r="I87" s="262"/>
      <c r="J87" s="262"/>
      <c r="K87" s="262"/>
      <c r="L87" s="262"/>
      <c r="M87" s="262"/>
      <c r="N87" s="262"/>
      <c r="O87" s="262"/>
      <c r="P87" s="262"/>
      <c r="Q87" s="262"/>
      <c r="R87" s="262">
        <f t="shared" si="3"/>
        <v>0</v>
      </c>
    </row>
    <row r="88" spans="1:18" ht="16.5" customHeight="1" x14ac:dyDescent="0.25">
      <c r="A88" s="278"/>
      <c r="C88" s="258" t="s">
        <v>694</v>
      </c>
      <c r="D88" s="285" t="s">
        <v>695</v>
      </c>
      <c r="E88" s="286"/>
      <c r="F88" s="261"/>
      <c r="G88" s="262"/>
      <c r="H88" s="262"/>
      <c r="I88" s="262"/>
      <c r="J88" s="262"/>
      <c r="K88" s="262"/>
      <c r="L88" s="262"/>
      <c r="M88" s="262"/>
      <c r="N88" s="262"/>
      <c r="O88" s="262"/>
      <c r="P88" s="262"/>
      <c r="Q88" s="262"/>
      <c r="R88" s="262">
        <f t="shared" si="3"/>
        <v>0</v>
      </c>
    </row>
    <row r="89" spans="1:18" ht="16.5" customHeight="1" x14ac:dyDescent="0.25">
      <c r="A89" s="278"/>
      <c r="C89" s="258" t="s">
        <v>696</v>
      </c>
      <c r="D89" s="285" t="s">
        <v>697</v>
      </c>
      <c r="E89" s="286"/>
      <c r="F89" s="261"/>
      <c r="G89" s="262"/>
      <c r="H89" s="262"/>
      <c r="I89" s="262"/>
      <c r="J89" s="262"/>
      <c r="K89" s="262"/>
      <c r="L89" s="262"/>
      <c r="M89" s="262"/>
      <c r="N89" s="262"/>
      <c r="O89" s="262"/>
      <c r="P89" s="262"/>
      <c r="Q89" s="262"/>
      <c r="R89" s="262">
        <f t="shared" si="3"/>
        <v>0</v>
      </c>
    </row>
    <row r="90" spans="1:18" ht="16.5" customHeight="1" x14ac:dyDescent="0.25">
      <c r="A90" s="278"/>
      <c r="C90" s="258" t="s">
        <v>698</v>
      </c>
      <c r="D90" s="285" t="s">
        <v>699</v>
      </c>
      <c r="E90" s="286"/>
      <c r="F90" s="261"/>
      <c r="G90" s="262"/>
      <c r="H90" s="262"/>
      <c r="I90" s="262"/>
      <c r="J90" s="262"/>
      <c r="K90" s="262"/>
      <c r="L90" s="262"/>
      <c r="M90" s="262"/>
      <c r="N90" s="262"/>
      <c r="O90" s="262"/>
      <c r="P90" s="262"/>
      <c r="Q90" s="262"/>
      <c r="R90" s="262">
        <f t="shared" si="3"/>
        <v>0</v>
      </c>
    </row>
    <row r="91" spans="1:18" ht="16.5" customHeight="1" x14ac:dyDescent="0.25">
      <c r="A91" s="278"/>
      <c r="C91" s="258" t="s">
        <v>700</v>
      </c>
      <c r="D91" s="285" t="s">
        <v>701</v>
      </c>
      <c r="E91" s="286"/>
      <c r="F91" s="261"/>
      <c r="G91" s="262"/>
      <c r="H91" s="262"/>
      <c r="I91" s="262"/>
      <c r="J91" s="262"/>
      <c r="K91" s="262"/>
      <c r="L91" s="262"/>
      <c r="M91" s="262"/>
      <c r="N91" s="262"/>
      <c r="O91" s="262"/>
      <c r="P91" s="262"/>
      <c r="Q91" s="262"/>
      <c r="R91" s="262">
        <f t="shared" si="3"/>
        <v>0</v>
      </c>
    </row>
    <row r="92" spans="1:18" ht="17.25" customHeight="1" x14ac:dyDescent="0.25">
      <c r="A92" s="278"/>
      <c r="C92" s="266" t="s">
        <v>702</v>
      </c>
      <c r="D92" s="285" t="s">
        <v>701</v>
      </c>
      <c r="E92" s="286"/>
      <c r="F92" s="261"/>
      <c r="G92" s="262"/>
      <c r="H92" s="262"/>
      <c r="I92" s="262"/>
      <c r="J92" s="262"/>
      <c r="K92" s="262"/>
      <c r="L92" s="262"/>
      <c r="M92" s="262"/>
      <c r="N92" s="262"/>
      <c r="O92" s="262"/>
      <c r="P92" s="262"/>
      <c r="Q92" s="262"/>
      <c r="R92" s="262">
        <f t="shared" si="3"/>
        <v>0</v>
      </c>
    </row>
    <row r="93" spans="1:18" ht="16.5" customHeight="1" x14ac:dyDescent="0.25">
      <c r="A93" s="335" t="s">
        <v>703</v>
      </c>
      <c r="B93" s="335"/>
      <c r="C93" s="258" t="s">
        <v>704</v>
      </c>
      <c r="D93" s="259" t="s">
        <v>705</v>
      </c>
      <c r="E93" s="260" t="s">
        <v>706</v>
      </c>
      <c r="F93" s="261"/>
      <c r="G93" s="262"/>
      <c r="H93" s="262"/>
      <c r="I93" s="262"/>
      <c r="J93" s="262"/>
      <c r="K93" s="262"/>
      <c r="L93" s="262"/>
      <c r="M93" s="262"/>
      <c r="N93" s="262"/>
      <c r="O93" s="262"/>
      <c r="P93" s="262"/>
      <c r="Q93" s="262"/>
      <c r="R93" s="262">
        <f t="shared" si="3"/>
        <v>0</v>
      </c>
    </row>
    <row r="94" spans="1:18" ht="16.5" customHeight="1" x14ac:dyDescent="0.25">
      <c r="A94" s="278"/>
      <c r="B94" s="279"/>
      <c r="C94" s="258" t="s">
        <v>707</v>
      </c>
      <c r="D94" s="259" t="s">
        <v>705</v>
      </c>
      <c r="E94" s="260" t="s">
        <v>708</v>
      </c>
      <c r="F94" s="261"/>
      <c r="G94" s="262"/>
      <c r="H94" s="262"/>
      <c r="I94" s="262"/>
      <c r="J94" s="262"/>
      <c r="K94" s="262"/>
      <c r="L94" s="262"/>
      <c r="M94" s="262"/>
      <c r="N94" s="262"/>
      <c r="O94" s="262"/>
      <c r="P94" s="262"/>
      <c r="Q94" s="262"/>
      <c r="R94" s="262">
        <f t="shared" si="3"/>
        <v>0</v>
      </c>
    </row>
    <row r="95" spans="1:18" ht="17.25" customHeight="1" x14ac:dyDescent="0.25">
      <c r="A95" s="280"/>
      <c r="B95" s="309"/>
      <c r="C95" s="258" t="s">
        <v>709</v>
      </c>
      <c r="D95" s="259" t="s">
        <v>705</v>
      </c>
      <c r="E95" s="260" t="s">
        <v>710</v>
      </c>
      <c r="F95" s="261"/>
      <c r="G95" s="262"/>
      <c r="H95" s="262"/>
      <c r="I95" s="262"/>
      <c r="J95" s="262"/>
      <c r="K95" s="262"/>
      <c r="L95" s="262"/>
      <c r="M95" s="262"/>
      <c r="N95" s="262"/>
      <c r="O95" s="262"/>
      <c r="P95" s="262"/>
      <c r="Q95" s="262"/>
      <c r="R95" s="262">
        <f t="shared" si="3"/>
        <v>0</v>
      </c>
    </row>
    <row r="96" spans="1:18" ht="16.5" customHeight="1" x14ac:dyDescent="0.25">
      <c r="A96" s="335" t="s">
        <v>711</v>
      </c>
      <c r="B96" s="335"/>
      <c r="C96" s="258" t="s">
        <v>712</v>
      </c>
      <c r="D96" s="259" t="s">
        <v>713</v>
      </c>
      <c r="E96" s="260" t="s">
        <v>714</v>
      </c>
      <c r="F96" s="261"/>
      <c r="G96" s="262"/>
      <c r="H96" s="262"/>
      <c r="I96" s="262"/>
      <c r="J96" s="262"/>
      <c r="K96" s="262"/>
      <c r="L96" s="262"/>
      <c r="M96" s="262"/>
      <c r="N96" s="262"/>
      <c r="O96" s="262"/>
      <c r="P96" s="262"/>
      <c r="Q96" s="262"/>
      <c r="R96" s="262">
        <f t="shared" si="3"/>
        <v>0</v>
      </c>
    </row>
    <row r="97" spans="1:18" ht="16.5" customHeight="1" x14ac:dyDescent="0.25">
      <c r="A97" s="278"/>
      <c r="C97" s="258" t="s">
        <v>715</v>
      </c>
      <c r="D97" s="259" t="s">
        <v>713</v>
      </c>
      <c r="E97" s="260" t="s">
        <v>716</v>
      </c>
      <c r="F97" s="261"/>
      <c r="G97" s="262"/>
      <c r="H97" s="262"/>
      <c r="I97" s="262"/>
      <c r="J97" s="262"/>
      <c r="K97" s="262"/>
      <c r="L97" s="262"/>
      <c r="M97" s="262"/>
      <c r="N97" s="262"/>
      <c r="O97" s="262"/>
      <c r="P97" s="262"/>
      <c r="Q97" s="262"/>
      <c r="R97" s="262">
        <f t="shared" si="3"/>
        <v>0</v>
      </c>
    </row>
    <row r="98" spans="1:18" ht="16.5" customHeight="1" x14ac:dyDescent="0.25">
      <c r="A98" s="278"/>
      <c r="C98" s="258" t="s">
        <v>717</v>
      </c>
      <c r="D98" s="259" t="s">
        <v>713</v>
      </c>
      <c r="E98" s="260" t="s">
        <v>718</v>
      </c>
      <c r="F98" s="261"/>
      <c r="G98" s="262"/>
      <c r="H98" s="262"/>
      <c r="I98" s="262"/>
      <c r="J98" s="262"/>
      <c r="K98" s="262"/>
      <c r="L98" s="262"/>
      <c r="M98" s="262"/>
      <c r="N98" s="262"/>
      <c r="O98" s="262"/>
      <c r="P98" s="262"/>
      <c r="Q98" s="262"/>
      <c r="R98" s="262">
        <f t="shared" si="3"/>
        <v>0</v>
      </c>
    </row>
    <row r="99" spans="1:18" ht="17.25" customHeight="1" x14ac:dyDescent="0.25">
      <c r="A99" s="280"/>
      <c r="B99" s="281"/>
      <c r="C99" s="258" t="s">
        <v>719</v>
      </c>
      <c r="D99" s="259" t="s">
        <v>713</v>
      </c>
      <c r="E99" s="260" t="s">
        <v>720</v>
      </c>
      <c r="F99" s="261"/>
      <c r="G99" s="262"/>
      <c r="H99" s="262"/>
      <c r="I99" s="262"/>
      <c r="J99" s="262"/>
      <c r="K99" s="262"/>
      <c r="L99" s="262"/>
      <c r="M99" s="262"/>
      <c r="N99" s="262"/>
      <c r="O99" s="262"/>
      <c r="P99" s="262"/>
      <c r="Q99" s="262"/>
      <c r="R99" s="262">
        <f t="shared" si="3"/>
        <v>0</v>
      </c>
    </row>
    <row r="100" spans="1:18" ht="17.25" customHeight="1" x14ac:dyDescent="0.25">
      <c r="A100" s="334" t="s">
        <v>721</v>
      </c>
      <c r="B100" s="334"/>
      <c r="C100" s="258" t="s">
        <v>424</v>
      </c>
      <c r="D100" s="259" t="s">
        <v>722</v>
      </c>
      <c r="E100" s="260" t="s">
        <v>723</v>
      </c>
      <c r="F100" s="261"/>
      <c r="G100" s="262"/>
      <c r="H100" s="262"/>
      <c r="I100" s="262"/>
      <c r="J100" s="262"/>
      <c r="K100" s="262"/>
      <c r="L100" s="262"/>
      <c r="M100" s="262"/>
      <c r="N100" s="262"/>
      <c r="O100" s="262"/>
      <c r="P100" s="262"/>
      <c r="Q100" s="262"/>
      <c r="R100" s="262">
        <f t="shared" si="3"/>
        <v>0</v>
      </c>
    </row>
    <row r="101" spans="1:18" ht="16.5" customHeight="1" x14ac:dyDescent="0.25">
      <c r="A101" s="334" t="s">
        <v>477</v>
      </c>
      <c r="B101" s="334"/>
      <c r="C101" s="258" t="s">
        <v>478</v>
      </c>
      <c r="D101" s="259" t="s">
        <v>479</v>
      </c>
      <c r="E101" s="260" t="s">
        <v>480</v>
      </c>
      <c r="F101" s="261"/>
      <c r="G101" s="262"/>
      <c r="H101" s="262"/>
      <c r="I101" s="262"/>
      <c r="J101" s="262"/>
      <c r="K101" s="262"/>
      <c r="L101" s="262"/>
      <c r="M101" s="262"/>
      <c r="N101" s="262"/>
      <c r="O101" s="262"/>
      <c r="P101" s="262"/>
      <c r="Q101" s="262"/>
      <c r="R101" s="262">
        <f t="shared" si="3"/>
        <v>0</v>
      </c>
    </row>
    <row r="102" spans="1:18" ht="16.5" customHeight="1" x14ac:dyDescent="0.25">
      <c r="A102" s="334" t="s">
        <v>481</v>
      </c>
      <c r="B102" s="334"/>
      <c r="C102" s="258" t="s">
        <v>482</v>
      </c>
      <c r="D102" s="259" t="s">
        <v>483</v>
      </c>
      <c r="E102" s="260" t="s">
        <v>484</v>
      </c>
      <c r="F102" s="261"/>
      <c r="G102" s="262"/>
      <c r="H102" s="262"/>
      <c r="I102" s="262"/>
      <c r="J102" s="262"/>
      <c r="K102" s="262"/>
      <c r="L102" s="262"/>
      <c r="M102" s="262"/>
      <c r="N102" s="262"/>
      <c r="O102" s="262"/>
      <c r="P102" s="262"/>
      <c r="Q102" s="262"/>
      <c r="R102" s="262">
        <f t="shared" si="3"/>
        <v>0</v>
      </c>
    </row>
    <row r="103" spans="1:18" ht="17.25" customHeight="1" x14ac:dyDescent="0.25">
      <c r="A103" s="334" t="s">
        <v>485</v>
      </c>
      <c r="B103" s="334"/>
      <c r="C103" s="258" t="s">
        <v>486</v>
      </c>
      <c r="D103" s="259" t="s">
        <v>487</v>
      </c>
      <c r="E103" s="260" t="s">
        <v>488</v>
      </c>
      <c r="F103" s="261"/>
      <c r="G103" s="262"/>
      <c r="H103" s="262"/>
      <c r="I103" s="262"/>
      <c r="J103" s="262"/>
      <c r="K103" s="262"/>
      <c r="L103" s="262"/>
      <c r="M103" s="262"/>
      <c r="N103" s="262"/>
      <c r="O103" s="262"/>
      <c r="P103" s="262"/>
      <c r="Q103" s="262"/>
      <c r="R103" s="262">
        <f t="shared" si="3"/>
        <v>0</v>
      </c>
    </row>
    <row r="104" spans="1:18" ht="16.5" customHeight="1" x14ac:dyDescent="0.25">
      <c r="A104" s="334" t="s">
        <v>489</v>
      </c>
      <c r="B104" s="334"/>
      <c r="C104" s="258" t="s">
        <v>490</v>
      </c>
      <c r="D104" s="259" t="s">
        <v>491</v>
      </c>
      <c r="E104" s="260" t="s">
        <v>492</v>
      </c>
      <c r="F104" s="261"/>
      <c r="G104" s="262"/>
      <c r="H104" s="262"/>
      <c r="I104" s="262"/>
      <c r="J104" s="262"/>
      <c r="K104" s="262"/>
      <c r="L104" s="262"/>
      <c r="M104" s="262"/>
      <c r="N104" s="262"/>
      <c r="O104" s="262"/>
      <c r="P104" s="262"/>
      <c r="Q104" s="262"/>
      <c r="R104" s="262">
        <f t="shared" si="3"/>
        <v>0</v>
      </c>
    </row>
    <row r="105" spans="1:18" ht="16.5" customHeight="1" x14ac:dyDescent="0.25">
      <c r="A105" s="334" t="s">
        <v>493</v>
      </c>
      <c r="B105" s="334"/>
      <c r="C105" s="258" t="s">
        <v>494</v>
      </c>
      <c r="D105" s="259" t="s">
        <v>495</v>
      </c>
      <c r="E105" s="260" t="s">
        <v>496</v>
      </c>
      <c r="F105" s="261"/>
      <c r="G105" s="262"/>
      <c r="H105" s="262"/>
      <c r="I105" s="262"/>
      <c r="J105" s="262"/>
      <c r="K105" s="262"/>
      <c r="L105" s="262"/>
      <c r="M105" s="262"/>
      <c r="N105" s="262"/>
      <c r="O105" s="262"/>
      <c r="P105" s="262"/>
      <c r="Q105" s="262"/>
      <c r="R105" s="262">
        <f t="shared" si="3"/>
        <v>0</v>
      </c>
    </row>
    <row r="106" spans="1:18" ht="17.25" customHeight="1" x14ac:dyDescent="0.25">
      <c r="A106" s="334" t="s">
        <v>497</v>
      </c>
      <c r="B106" s="334"/>
      <c r="C106" s="258" t="s">
        <v>498</v>
      </c>
      <c r="D106" s="259" t="s">
        <v>499</v>
      </c>
      <c r="E106" s="260" t="s">
        <v>500</v>
      </c>
      <c r="F106" s="261"/>
      <c r="G106" s="262"/>
      <c r="H106" s="262"/>
      <c r="I106" s="262"/>
      <c r="J106" s="262"/>
      <c r="K106" s="262"/>
      <c r="L106" s="262"/>
      <c r="M106" s="262"/>
      <c r="N106" s="262"/>
      <c r="O106" s="262"/>
      <c r="P106" s="262"/>
      <c r="Q106" s="262"/>
      <c r="R106" s="262">
        <f t="shared" si="3"/>
        <v>0</v>
      </c>
    </row>
    <row r="107" spans="1:18" ht="17.25" customHeight="1" x14ac:dyDescent="0.25">
      <c r="A107" s="334" t="s">
        <v>501</v>
      </c>
      <c r="B107" s="334"/>
      <c r="C107" s="258" t="s">
        <v>502</v>
      </c>
      <c r="D107" s="259" t="s">
        <v>503</v>
      </c>
      <c r="E107" s="260" t="s">
        <v>504</v>
      </c>
      <c r="F107" s="261"/>
      <c r="G107" s="262"/>
      <c r="H107" s="262"/>
      <c r="I107" s="262"/>
      <c r="J107" s="262"/>
      <c r="K107" s="262"/>
      <c r="L107" s="262"/>
      <c r="M107" s="262"/>
      <c r="N107" s="262"/>
      <c r="O107" s="262"/>
      <c r="P107" s="262"/>
      <c r="Q107" s="262"/>
      <c r="R107" s="262">
        <f t="shared" si="3"/>
        <v>0</v>
      </c>
    </row>
    <row r="108" spans="1:18" ht="17.25" customHeight="1" x14ac:dyDescent="0.25">
      <c r="A108" s="334" t="s">
        <v>505</v>
      </c>
      <c r="B108" s="334"/>
      <c r="C108" s="284" t="s">
        <v>506</v>
      </c>
      <c r="D108" s="285" t="s">
        <v>724</v>
      </c>
      <c r="E108" s="286" t="s">
        <v>508</v>
      </c>
      <c r="F108" s="261"/>
      <c r="G108" s="262"/>
      <c r="H108" s="262"/>
      <c r="I108" s="262"/>
      <c r="J108" s="262"/>
      <c r="K108" s="262"/>
      <c r="L108" s="262"/>
      <c r="M108" s="262"/>
      <c r="N108" s="262"/>
      <c r="O108" s="262"/>
      <c r="P108" s="262"/>
      <c r="Q108" s="262"/>
      <c r="R108" s="262">
        <f t="shared" si="3"/>
        <v>0</v>
      </c>
    </row>
    <row r="109" spans="1:18" ht="17.25" customHeight="1" x14ac:dyDescent="0.25">
      <c r="A109" s="334" t="s">
        <v>509</v>
      </c>
      <c r="B109" s="334"/>
      <c r="C109" s="258" t="s">
        <v>510</v>
      </c>
      <c r="D109" s="259" t="s">
        <v>725</v>
      </c>
      <c r="E109" s="260"/>
      <c r="F109" s="261"/>
      <c r="G109" s="262"/>
      <c r="H109" s="262"/>
      <c r="I109" s="262"/>
      <c r="J109" s="262"/>
      <c r="K109" s="262"/>
      <c r="L109" s="262"/>
      <c r="M109" s="262"/>
      <c r="N109" s="262"/>
      <c r="O109" s="262"/>
      <c r="P109" s="262"/>
      <c r="Q109" s="262"/>
      <c r="R109" s="262"/>
    </row>
    <row r="110" spans="1:18" ht="17.25" customHeight="1" x14ac:dyDescent="0.25">
      <c r="A110" s="335" t="s">
        <v>512</v>
      </c>
      <c r="B110" s="335"/>
      <c r="C110" s="270" t="s">
        <v>513</v>
      </c>
      <c r="D110" s="271" t="s">
        <v>514</v>
      </c>
      <c r="E110" s="263" t="s">
        <v>515</v>
      </c>
      <c r="F110" s="261"/>
      <c r="G110" s="262"/>
      <c r="H110" s="262"/>
      <c r="I110" s="262"/>
      <c r="J110" s="262"/>
      <c r="K110" s="262"/>
      <c r="L110" s="262"/>
      <c r="M110" s="262"/>
      <c r="N110" s="262"/>
      <c r="O110" s="262"/>
      <c r="P110" s="262"/>
      <c r="Q110" s="262"/>
      <c r="R110" s="262">
        <f t="shared" ref="R110:R116" si="4">SUM(F110:Q110)</f>
        <v>0</v>
      </c>
    </row>
    <row r="111" spans="1:18" ht="17.25" customHeight="1" x14ac:dyDescent="0.25">
      <c r="A111" s="268"/>
      <c r="B111" s="269"/>
      <c r="C111" s="270" t="s">
        <v>516</v>
      </c>
      <c r="D111" s="271" t="s">
        <v>514</v>
      </c>
      <c r="E111" s="263" t="s">
        <v>517</v>
      </c>
      <c r="F111" s="261"/>
      <c r="G111" s="262"/>
      <c r="H111" s="262"/>
      <c r="I111" s="262"/>
      <c r="J111" s="262"/>
      <c r="K111" s="262"/>
      <c r="L111" s="262"/>
      <c r="M111" s="262"/>
      <c r="N111" s="262"/>
      <c r="O111" s="262"/>
      <c r="P111" s="262"/>
      <c r="Q111" s="262"/>
      <c r="R111" s="262">
        <f t="shared" si="4"/>
        <v>0</v>
      </c>
    </row>
    <row r="112" spans="1:18" ht="17.25" customHeight="1" x14ac:dyDescent="0.25">
      <c r="A112" s="268"/>
      <c r="B112" s="269"/>
      <c r="C112" s="270" t="s">
        <v>518</v>
      </c>
      <c r="D112" s="271" t="s">
        <v>514</v>
      </c>
      <c r="E112" s="263" t="s">
        <v>519</v>
      </c>
      <c r="F112" s="261"/>
      <c r="G112" s="262"/>
      <c r="H112" s="262"/>
      <c r="I112" s="262"/>
      <c r="J112" s="262"/>
      <c r="K112" s="262"/>
      <c r="L112" s="262"/>
      <c r="M112" s="262"/>
      <c r="N112" s="262"/>
      <c r="O112" s="262"/>
      <c r="P112" s="262"/>
      <c r="Q112" s="262"/>
      <c r="R112" s="262">
        <f t="shared" si="4"/>
        <v>0</v>
      </c>
    </row>
    <row r="113" spans="1:18" ht="17.25" customHeight="1" x14ac:dyDescent="0.25">
      <c r="A113" s="268"/>
      <c r="B113" s="269"/>
      <c r="C113" s="270" t="s">
        <v>520</v>
      </c>
      <c r="D113" s="271" t="s">
        <v>514</v>
      </c>
      <c r="E113" s="263" t="s">
        <v>521</v>
      </c>
      <c r="F113" s="261"/>
      <c r="G113" s="262"/>
      <c r="H113" s="262"/>
      <c r="I113" s="262"/>
      <c r="J113" s="262"/>
      <c r="K113" s="262"/>
      <c r="L113" s="262"/>
      <c r="M113" s="262"/>
      <c r="N113" s="262"/>
      <c r="O113" s="262"/>
      <c r="P113" s="262"/>
      <c r="Q113" s="262"/>
      <c r="R113" s="262">
        <f t="shared" si="4"/>
        <v>0</v>
      </c>
    </row>
    <row r="114" spans="1:18" ht="17.25" customHeight="1" x14ac:dyDescent="0.25">
      <c r="A114" s="268"/>
      <c r="B114" s="269"/>
      <c r="C114" s="270" t="s">
        <v>522</v>
      </c>
      <c r="D114" s="271" t="s">
        <v>514</v>
      </c>
      <c r="E114" s="263" t="s">
        <v>523</v>
      </c>
      <c r="F114" s="261"/>
      <c r="G114" s="262"/>
      <c r="H114" s="262"/>
      <c r="I114" s="262"/>
      <c r="J114" s="262"/>
      <c r="K114" s="262"/>
      <c r="L114" s="262"/>
      <c r="M114" s="262"/>
      <c r="N114" s="262"/>
      <c r="O114" s="262"/>
      <c r="P114" s="262"/>
      <c r="Q114" s="262"/>
      <c r="R114" s="262">
        <f t="shared" si="4"/>
        <v>0</v>
      </c>
    </row>
    <row r="115" spans="1:18" ht="17.25" customHeight="1" x14ac:dyDescent="0.25">
      <c r="A115" s="268"/>
      <c r="B115" s="269"/>
      <c r="C115" s="305" t="s">
        <v>524</v>
      </c>
      <c r="D115" s="271" t="s">
        <v>514</v>
      </c>
      <c r="E115" s="297" t="s">
        <v>525</v>
      </c>
      <c r="F115" s="261"/>
      <c r="G115" s="262"/>
      <c r="H115" s="262"/>
      <c r="I115" s="262"/>
      <c r="J115" s="262"/>
      <c r="K115" s="262"/>
      <c r="L115" s="262"/>
      <c r="M115" s="262"/>
      <c r="N115" s="262"/>
      <c r="O115" s="262"/>
      <c r="P115" s="262"/>
      <c r="Q115" s="262"/>
      <c r="R115" s="262">
        <f t="shared" si="4"/>
        <v>0</v>
      </c>
    </row>
    <row r="116" spans="1:18" ht="17.25" customHeight="1" x14ac:dyDescent="0.25">
      <c r="A116" s="306" t="s">
        <v>526</v>
      </c>
      <c r="B116" s="307"/>
      <c r="C116" s="270" t="s">
        <v>527</v>
      </c>
      <c r="D116" s="271" t="s">
        <v>528</v>
      </c>
      <c r="E116" s="263" t="s">
        <v>529</v>
      </c>
      <c r="F116" s="261"/>
      <c r="G116" s="262"/>
      <c r="H116" s="262"/>
      <c r="I116" s="262"/>
      <c r="J116" s="262"/>
      <c r="K116" s="262"/>
      <c r="L116" s="262"/>
      <c r="M116" s="262"/>
      <c r="N116" s="262"/>
      <c r="O116" s="262"/>
      <c r="P116" s="262"/>
      <c r="Q116" s="262"/>
      <c r="R116" s="262">
        <f t="shared" si="4"/>
        <v>0</v>
      </c>
    </row>
    <row r="117" spans="1:18" ht="17.25" customHeight="1" x14ac:dyDescent="0.25">
      <c r="A117" s="336" t="s">
        <v>530</v>
      </c>
      <c r="B117" s="336"/>
      <c r="C117" s="336"/>
      <c r="D117" s="336"/>
      <c r="E117" s="336"/>
      <c r="F117" s="261">
        <f t="shared" ref="F117:R117" si="5">SUM(F4:F116)</f>
        <v>0</v>
      </c>
      <c r="G117" s="261">
        <f t="shared" si="5"/>
        <v>0</v>
      </c>
      <c r="H117" s="261">
        <f t="shared" si="5"/>
        <v>0</v>
      </c>
      <c r="I117" s="261">
        <f t="shared" si="5"/>
        <v>0</v>
      </c>
      <c r="J117" s="261">
        <f t="shared" si="5"/>
        <v>0</v>
      </c>
      <c r="K117" s="261">
        <f t="shared" si="5"/>
        <v>0</v>
      </c>
      <c r="L117" s="261">
        <f t="shared" si="5"/>
        <v>0</v>
      </c>
      <c r="M117" s="261">
        <f t="shared" si="5"/>
        <v>0</v>
      </c>
      <c r="N117" s="261">
        <f t="shared" si="5"/>
        <v>0</v>
      </c>
      <c r="O117" s="261">
        <f t="shared" si="5"/>
        <v>0</v>
      </c>
      <c r="P117" s="261">
        <f t="shared" si="5"/>
        <v>0</v>
      </c>
      <c r="Q117" s="261">
        <f t="shared" si="5"/>
        <v>0</v>
      </c>
      <c r="R117" s="261">
        <f t="shared" si="5"/>
        <v>0</v>
      </c>
    </row>
    <row r="118" spans="1:18" ht="16.5" customHeight="1" x14ac:dyDescent="0.25">
      <c r="A118" s="280" t="s">
        <v>531</v>
      </c>
      <c r="B118" s="309"/>
      <c r="C118" s="310" t="s">
        <v>532</v>
      </c>
      <c r="D118" s="311" t="s">
        <v>533</v>
      </c>
      <c r="E118" s="283" t="s">
        <v>534</v>
      </c>
      <c r="F118" s="261"/>
      <c r="G118" s="262"/>
      <c r="H118" s="262"/>
      <c r="I118" s="262"/>
      <c r="J118" s="262"/>
      <c r="K118" s="262"/>
      <c r="L118" s="262"/>
      <c r="M118" s="262"/>
      <c r="N118" s="262"/>
      <c r="O118" s="262"/>
      <c r="P118" s="262"/>
      <c r="Q118" s="262"/>
      <c r="R118" s="262">
        <f t="shared" ref="R118:R157" si="6">SUM(F118:Q118)</f>
        <v>0</v>
      </c>
    </row>
    <row r="119" spans="1:18" ht="16.5" customHeight="1" x14ac:dyDescent="0.25">
      <c r="A119" s="291" t="s">
        <v>535</v>
      </c>
      <c r="B119" s="312"/>
      <c r="C119" s="313" t="s">
        <v>536</v>
      </c>
      <c r="D119" s="314" t="s">
        <v>537</v>
      </c>
      <c r="E119" s="260" t="s">
        <v>538</v>
      </c>
      <c r="F119" s="261"/>
      <c r="G119" s="262"/>
      <c r="H119" s="262"/>
      <c r="I119" s="262"/>
      <c r="J119" s="262"/>
      <c r="K119" s="262"/>
      <c r="L119" s="262"/>
      <c r="M119" s="262"/>
      <c r="N119" s="262"/>
      <c r="O119" s="262"/>
      <c r="P119" s="262"/>
      <c r="Q119" s="262"/>
      <c r="R119" s="262">
        <f t="shared" si="6"/>
        <v>0</v>
      </c>
    </row>
    <row r="120" spans="1:18" ht="16.5" customHeight="1" x14ac:dyDescent="0.25">
      <c r="A120" s="291" t="s">
        <v>539</v>
      </c>
      <c r="B120" s="312"/>
      <c r="C120" s="313" t="s">
        <v>540</v>
      </c>
      <c r="D120" s="314" t="s">
        <v>541</v>
      </c>
      <c r="E120" s="260" t="s">
        <v>542</v>
      </c>
      <c r="F120" s="261"/>
      <c r="G120" s="262"/>
      <c r="H120" s="262"/>
      <c r="I120" s="262"/>
      <c r="J120" s="262"/>
      <c r="K120" s="262"/>
      <c r="L120" s="262"/>
      <c r="M120" s="262"/>
      <c r="N120" s="262"/>
      <c r="O120" s="262"/>
      <c r="P120" s="262"/>
      <c r="Q120" s="262"/>
      <c r="R120" s="262">
        <f t="shared" si="6"/>
        <v>0</v>
      </c>
    </row>
    <row r="121" spans="1:18" ht="16.5" customHeight="1" x14ac:dyDescent="0.25">
      <c r="A121" s="291" t="s">
        <v>543</v>
      </c>
      <c r="B121" s="315" t="s">
        <v>544</v>
      </c>
      <c r="C121" s="313" t="s">
        <v>545</v>
      </c>
      <c r="D121" s="314" t="s">
        <v>546</v>
      </c>
      <c r="E121" s="260" t="s">
        <v>547</v>
      </c>
      <c r="F121" s="261"/>
      <c r="G121" s="262"/>
      <c r="H121" s="262"/>
      <c r="I121" s="262"/>
      <c r="J121" s="262"/>
      <c r="K121" s="262"/>
      <c r="L121" s="262"/>
      <c r="M121" s="262"/>
      <c r="N121" s="262"/>
      <c r="O121" s="262"/>
      <c r="P121" s="262"/>
      <c r="Q121" s="262"/>
      <c r="R121" s="262">
        <f t="shared" si="6"/>
        <v>0</v>
      </c>
    </row>
    <row r="122" spans="1:18" ht="16.5" customHeight="1" x14ac:dyDescent="0.25">
      <c r="A122" s="291" t="s">
        <v>548</v>
      </c>
      <c r="B122" s="315" t="s">
        <v>544</v>
      </c>
      <c r="C122" s="313" t="s">
        <v>549</v>
      </c>
      <c r="D122" s="314" t="s">
        <v>550</v>
      </c>
      <c r="E122" s="260" t="s">
        <v>551</v>
      </c>
      <c r="F122" s="261"/>
      <c r="G122" s="262"/>
      <c r="H122" s="262"/>
      <c r="I122" s="262"/>
      <c r="J122" s="262"/>
      <c r="K122" s="262"/>
      <c r="L122" s="262"/>
      <c r="M122" s="262"/>
      <c r="N122" s="262"/>
      <c r="O122" s="262"/>
      <c r="P122" s="262"/>
      <c r="Q122" s="262"/>
      <c r="R122" s="262">
        <f t="shared" si="6"/>
        <v>0</v>
      </c>
    </row>
    <row r="123" spans="1:18" ht="16.5" customHeight="1" x14ac:dyDescent="0.25">
      <c r="A123" s="291" t="s">
        <v>552</v>
      </c>
      <c r="B123" s="315" t="s">
        <v>544</v>
      </c>
      <c r="C123" s="313" t="s">
        <v>553</v>
      </c>
      <c r="D123" s="314" t="s">
        <v>554</v>
      </c>
      <c r="E123" s="260" t="s">
        <v>555</v>
      </c>
      <c r="F123" s="261"/>
      <c r="G123" s="262"/>
      <c r="H123" s="262"/>
      <c r="I123" s="262"/>
      <c r="J123" s="262"/>
      <c r="K123" s="262"/>
      <c r="L123" s="262"/>
      <c r="M123" s="262"/>
      <c r="N123" s="262"/>
      <c r="O123" s="262"/>
      <c r="P123" s="262"/>
      <c r="Q123" s="262"/>
      <c r="R123" s="262">
        <f t="shared" si="6"/>
        <v>0</v>
      </c>
    </row>
    <row r="124" spans="1:18" ht="16.5" customHeight="1" x14ac:dyDescent="0.25">
      <c r="A124" s="291" t="s">
        <v>556</v>
      </c>
      <c r="B124" s="315" t="s">
        <v>544</v>
      </c>
      <c r="C124" s="313" t="s">
        <v>557</v>
      </c>
      <c r="D124" s="314" t="s">
        <v>554</v>
      </c>
      <c r="E124" s="260" t="s">
        <v>558</v>
      </c>
      <c r="F124" s="261"/>
      <c r="G124" s="262"/>
      <c r="H124" s="262"/>
      <c r="I124" s="262"/>
      <c r="J124" s="262"/>
      <c r="K124" s="262"/>
      <c r="L124" s="262"/>
      <c r="M124" s="262"/>
      <c r="N124" s="262"/>
      <c r="O124" s="262"/>
      <c r="P124" s="262"/>
      <c r="Q124" s="262"/>
      <c r="R124" s="262">
        <f t="shared" si="6"/>
        <v>0</v>
      </c>
    </row>
    <row r="125" spans="1:18" ht="16.5" customHeight="1" x14ac:dyDescent="0.25">
      <c r="A125" s="291" t="s">
        <v>559</v>
      </c>
      <c r="B125" s="315" t="s">
        <v>544</v>
      </c>
      <c r="C125" s="313" t="s">
        <v>560</v>
      </c>
      <c r="D125" s="314" t="s">
        <v>561</v>
      </c>
      <c r="E125" s="260" t="s">
        <v>562</v>
      </c>
      <c r="F125" s="261"/>
      <c r="G125" s="262"/>
      <c r="H125" s="262"/>
      <c r="I125" s="262"/>
      <c r="J125" s="262"/>
      <c r="K125" s="262"/>
      <c r="L125" s="262"/>
      <c r="M125" s="262"/>
      <c r="N125" s="262"/>
      <c r="O125" s="262"/>
      <c r="P125" s="262"/>
      <c r="Q125" s="262"/>
      <c r="R125" s="262">
        <f t="shared" si="6"/>
        <v>0</v>
      </c>
    </row>
    <row r="126" spans="1:18" ht="16.5" customHeight="1" x14ac:dyDescent="0.25">
      <c r="A126" s="291" t="s">
        <v>563</v>
      </c>
      <c r="B126" s="315" t="s">
        <v>544</v>
      </c>
      <c r="C126" s="313" t="s">
        <v>564</v>
      </c>
      <c r="D126" s="314" t="s">
        <v>565</v>
      </c>
      <c r="E126" s="260" t="s">
        <v>566</v>
      </c>
      <c r="F126" s="261"/>
      <c r="G126" s="262"/>
      <c r="H126" s="262"/>
      <c r="I126" s="262"/>
      <c r="J126" s="262"/>
      <c r="K126" s="262"/>
      <c r="L126" s="262"/>
      <c r="M126" s="262"/>
      <c r="N126" s="262"/>
      <c r="O126" s="262"/>
      <c r="P126" s="262"/>
      <c r="Q126" s="262"/>
      <c r="R126" s="262">
        <f t="shared" si="6"/>
        <v>0</v>
      </c>
    </row>
    <row r="127" spans="1:18" ht="16.5" customHeight="1" x14ac:dyDescent="0.25">
      <c r="A127" s="291" t="s">
        <v>539</v>
      </c>
      <c r="B127" s="315" t="s">
        <v>567</v>
      </c>
      <c r="C127" s="313" t="s">
        <v>568</v>
      </c>
      <c r="D127" s="314" t="s">
        <v>541</v>
      </c>
      <c r="E127" s="260" t="s">
        <v>569</v>
      </c>
      <c r="F127" s="261"/>
      <c r="G127" s="262"/>
      <c r="H127" s="262"/>
      <c r="I127" s="262"/>
      <c r="J127" s="262"/>
      <c r="K127" s="262"/>
      <c r="L127" s="262"/>
      <c r="M127" s="262"/>
      <c r="N127" s="262"/>
      <c r="O127" s="262"/>
      <c r="P127" s="262"/>
      <c r="Q127" s="262"/>
      <c r="R127" s="262">
        <f t="shared" si="6"/>
        <v>0</v>
      </c>
    </row>
    <row r="128" spans="1:18" ht="16.5" customHeight="1" x14ac:dyDescent="0.25">
      <c r="A128" s="291" t="s">
        <v>543</v>
      </c>
      <c r="B128" s="315" t="s">
        <v>567</v>
      </c>
      <c r="C128" s="313" t="s">
        <v>570</v>
      </c>
      <c r="D128" s="314" t="s">
        <v>546</v>
      </c>
      <c r="E128" s="260" t="s">
        <v>571</v>
      </c>
      <c r="F128" s="261"/>
      <c r="G128" s="262"/>
      <c r="H128" s="262"/>
      <c r="I128" s="262"/>
      <c r="J128" s="262"/>
      <c r="K128" s="262"/>
      <c r="L128" s="262"/>
      <c r="M128" s="262"/>
      <c r="N128" s="262"/>
      <c r="O128" s="262"/>
      <c r="P128" s="262"/>
      <c r="Q128" s="262"/>
      <c r="R128" s="262">
        <f t="shared" si="6"/>
        <v>0</v>
      </c>
    </row>
    <row r="129" spans="1:18" ht="16.5" customHeight="1" x14ac:dyDescent="0.25">
      <c r="A129" s="291" t="s">
        <v>572</v>
      </c>
      <c r="B129" s="315" t="s">
        <v>567</v>
      </c>
      <c r="C129" s="313" t="s">
        <v>573</v>
      </c>
      <c r="D129" s="314" t="s">
        <v>550</v>
      </c>
      <c r="E129" s="260" t="s">
        <v>574</v>
      </c>
      <c r="F129" s="261"/>
      <c r="G129" s="262"/>
      <c r="H129" s="262"/>
      <c r="I129" s="262"/>
      <c r="J129" s="262"/>
      <c r="K129" s="262"/>
      <c r="L129" s="262"/>
      <c r="M129" s="262"/>
      <c r="N129" s="262"/>
      <c r="O129" s="262"/>
      <c r="P129" s="262"/>
      <c r="Q129" s="262"/>
      <c r="R129" s="262">
        <f t="shared" si="6"/>
        <v>0</v>
      </c>
    </row>
    <row r="130" spans="1:18" ht="16.5" customHeight="1" x14ac:dyDescent="0.25">
      <c r="A130" s="291" t="s">
        <v>552</v>
      </c>
      <c r="B130" s="315" t="s">
        <v>567</v>
      </c>
      <c r="C130" s="313" t="s">
        <v>575</v>
      </c>
      <c r="D130" s="314" t="s">
        <v>554</v>
      </c>
      <c r="E130" s="260" t="s">
        <v>576</v>
      </c>
      <c r="F130" s="261"/>
      <c r="G130" s="262"/>
      <c r="H130" s="262"/>
      <c r="I130" s="262"/>
      <c r="J130" s="262"/>
      <c r="K130" s="262"/>
      <c r="L130" s="262"/>
      <c r="M130" s="262"/>
      <c r="N130" s="262"/>
      <c r="O130" s="262"/>
      <c r="P130" s="262"/>
      <c r="Q130" s="262"/>
      <c r="R130" s="262">
        <f t="shared" si="6"/>
        <v>0</v>
      </c>
    </row>
    <row r="131" spans="1:18" ht="16.5" customHeight="1" x14ac:dyDescent="0.25">
      <c r="A131" s="291" t="s">
        <v>539</v>
      </c>
      <c r="B131" s="315" t="s">
        <v>577</v>
      </c>
      <c r="C131" s="313" t="s">
        <v>578</v>
      </c>
      <c r="D131" s="314" t="s">
        <v>541</v>
      </c>
      <c r="E131" s="260" t="s">
        <v>579</v>
      </c>
      <c r="F131" s="261"/>
      <c r="G131" s="262"/>
      <c r="H131" s="262"/>
      <c r="I131" s="262"/>
      <c r="J131" s="262"/>
      <c r="K131" s="262"/>
      <c r="L131" s="262"/>
      <c r="M131" s="262"/>
      <c r="N131" s="262"/>
      <c r="O131" s="262"/>
      <c r="P131" s="262"/>
      <c r="Q131" s="262"/>
      <c r="R131" s="262">
        <f t="shared" si="6"/>
        <v>0</v>
      </c>
    </row>
    <row r="132" spans="1:18" ht="16.5" customHeight="1" x14ac:dyDescent="0.25">
      <c r="A132" s="291" t="s">
        <v>543</v>
      </c>
      <c r="B132" s="315" t="s">
        <v>577</v>
      </c>
      <c r="C132" s="313" t="s">
        <v>580</v>
      </c>
      <c r="D132" s="314" t="s">
        <v>546</v>
      </c>
      <c r="E132" s="260" t="s">
        <v>581</v>
      </c>
      <c r="F132" s="261"/>
      <c r="G132" s="262"/>
      <c r="H132" s="262"/>
      <c r="I132" s="262"/>
      <c r="J132" s="262"/>
      <c r="K132" s="262"/>
      <c r="L132" s="262"/>
      <c r="M132" s="262"/>
      <c r="N132" s="262"/>
      <c r="O132" s="262"/>
      <c r="P132" s="262"/>
      <c r="Q132" s="262"/>
      <c r="R132" s="262">
        <f t="shared" si="6"/>
        <v>0</v>
      </c>
    </row>
    <row r="133" spans="1:18" ht="16.5" customHeight="1" x14ac:dyDescent="0.25">
      <c r="A133" s="291" t="s">
        <v>582</v>
      </c>
      <c r="B133" s="315" t="s">
        <v>577</v>
      </c>
      <c r="C133" s="313" t="s">
        <v>583</v>
      </c>
      <c r="D133" s="314" t="s">
        <v>550</v>
      </c>
      <c r="E133" s="260" t="s">
        <v>584</v>
      </c>
      <c r="F133" s="261"/>
      <c r="G133" s="262"/>
      <c r="H133" s="262"/>
      <c r="I133" s="262"/>
      <c r="J133" s="262"/>
      <c r="K133" s="262"/>
      <c r="L133" s="262"/>
      <c r="M133" s="262"/>
      <c r="N133" s="262"/>
      <c r="O133" s="262"/>
      <c r="P133" s="262"/>
      <c r="Q133" s="262"/>
      <c r="R133" s="262">
        <f t="shared" si="6"/>
        <v>0</v>
      </c>
    </row>
    <row r="134" spans="1:18" ht="16.5" customHeight="1" x14ac:dyDescent="0.25">
      <c r="A134" s="291" t="s">
        <v>552</v>
      </c>
      <c r="B134" s="315" t="s">
        <v>577</v>
      </c>
      <c r="C134" s="313" t="s">
        <v>585</v>
      </c>
      <c r="D134" s="314" t="s">
        <v>554</v>
      </c>
      <c r="E134" s="260" t="s">
        <v>586</v>
      </c>
      <c r="F134" s="261"/>
      <c r="G134" s="262"/>
      <c r="H134" s="262"/>
      <c r="I134" s="262"/>
      <c r="J134" s="262"/>
      <c r="K134" s="262"/>
      <c r="L134" s="262"/>
      <c r="M134" s="262"/>
      <c r="N134" s="262"/>
      <c r="O134" s="262"/>
      <c r="P134" s="262"/>
      <c r="Q134" s="262"/>
      <c r="R134" s="262">
        <f t="shared" si="6"/>
        <v>0</v>
      </c>
    </row>
    <row r="135" spans="1:18" ht="16.5" customHeight="1" x14ac:dyDescent="0.25">
      <c r="A135" s="291" t="s">
        <v>539</v>
      </c>
      <c r="B135" s="315" t="s">
        <v>587</v>
      </c>
      <c r="C135" s="316" t="s">
        <v>588</v>
      </c>
      <c r="D135" s="317" t="s">
        <v>541</v>
      </c>
      <c r="E135" s="260" t="s">
        <v>589</v>
      </c>
      <c r="F135" s="261"/>
      <c r="G135" s="262"/>
      <c r="H135" s="262"/>
      <c r="I135" s="262"/>
      <c r="J135" s="262"/>
      <c r="K135" s="262"/>
      <c r="L135" s="262"/>
      <c r="M135" s="262"/>
      <c r="N135" s="262"/>
      <c r="O135" s="262"/>
      <c r="P135" s="262"/>
      <c r="Q135" s="262"/>
      <c r="R135" s="262">
        <f t="shared" si="6"/>
        <v>0</v>
      </c>
    </row>
    <row r="136" spans="1:18" ht="16.5" customHeight="1" x14ac:dyDescent="0.25">
      <c r="A136" s="318" t="s">
        <v>543</v>
      </c>
      <c r="B136" s="315" t="s">
        <v>587</v>
      </c>
      <c r="C136" s="316" t="s">
        <v>590</v>
      </c>
      <c r="D136" s="317" t="s">
        <v>546</v>
      </c>
      <c r="E136" s="260" t="s">
        <v>591</v>
      </c>
      <c r="F136" s="261"/>
      <c r="G136" s="262"/>
      <c r="H136" s="262"/>
      <c r="I136" s="262"/>
      <c r="J136" s="262"/>
      <c r="K136" s="262"/>
      <c r="L136" s="262"/>
      <c r="M136" s="262"/>
      <c r="N136" s="262"/>
      <c r="O136" s="262"/>
      <c r="P136" s="262"/>
      <c r="Q136" s="262"/>
      <c r="R136" s="262">
        <f t="shared" si="6"/>
        <v>0</v>
      </c>
    </row>
    <row r="137" spans="1:18" ht="16.5" customHeight="1" x14ac:dyDescent="0.25">
      <c r="A137" s="318" t="s">
        <v>548</v>
      </c>
      <c r="B137" s="315" t="s">
        <v>587</v>
      </c>
      <c r="C137" s="316" t="s">
        <v>592</v>
      </c>
      <c r="D137" s="317" t="s">
        <v>550</v>
      </c>
      <c r="E137" s="260" t="s">
        <v>593</v>
      </c>
      <c r="F137" s="261"/>
      <c r="G137" s="262"/>
      <c r="H137" s="262"/>
      <c r="I137" s="262"/>
      <c r="J137" s="262"/>
      <c r="K137" s="262"/>
      <c r="L137" s="262"/>
      <c r="M137" s="262"/>
      <c r="N137" s="262"/>
      <c r="O137" s="262"/>
      <c r="P137" s="262"/>
      <c r="Q137" s="262"/>
      <c r="R137" s="262">
        <f t="shared" si="6"/>
        <v>0</v>
      </c>
    </row>
    <row r="138" spans="1:18" ht="16.5" customHeight="1" x14ac:dyDescent="0.25">
      <c r="A138" s="291" t="s">
        <v>552</v>
      </c>
      <c r="B138" s="315" t="s">
        <v>587</v>
      </c>
      <c r="C138" s="316" t="s">
        <v>594</v>
      </c>
      <c r="D138" s="317" t="s">
        <v>554</v>
      </c>
      <c r="E138" s="260" t="s">
        <v>595</v>
      </c>
      <c r="F138" s="261"/>
      <c r="G138" s="262"/>
      <c r="H138" s="262"/>
      <c r="I138" s="262"/>
      <c r="J138" s="262"/>
      <c r="K138" s="262"/>
      <c r="L138" s="262"/>
      <c r="M138" s="262"/>
      <c r="N138" s="262"/>
      <c r="O138" s="262"/>
      <c r="P138" s="262"/>
      <c r="Q138" s="262"/>
      <c r="R138" s="262">
        <f t="shared" si="6"/>
        <v>0</v>
      </c>
    </row>
    <row r="139" spans="1:18" ht="16.5" customHeight="1" x14ac:dyDescent="0.25">
      <c r="A139" s="291" t="s">
        <v>556</v>
      </c>
      <c r="B139" s="315" t="s">
        <v>587</v>
      </c>
      <c r="C139" s="316" t="s">
        <v>596</v>
      </c>
      <c r="D139" s="317" t="s">
        <v>554</v>
      </c>
      <c r="E139" s="260" t="s">
        <v>597</v>
      </c>
      <c r="F139" s="261"/>
      <c r="G139" s="262"/>
      <c r="H139" s="262"/>
      <c r="I139" s="262"/>
      <c r="J139" s="262"/>
      <c r="K139" s="262"/>
      <c r="L139" s="262"/>
      <c r="M139" s="262"/>
      <c r="N139" s="262"/>
      <c r="O139" s="262"/>
      <c r="P139" s="262"/>
      <c r="Q139" s="262"/>
      <c r="R139" s="262">
        <f t="shared" si="6"/>
        <v>0</v>
      </c>
    </row>
    <row r="140" spans="1:18" ht="16.5" customHeight="1" x14ac:dyDescent="0.25">
      <c r="A140" s="291" t="s">
        <v>539</v>
      </c>
      <c r="B140" s="315" t="s">
        <v>598</v>
      </c>
      <c r="C140" s="316" t="s">
        <v>599</v>
      </c>
      <c r="D140" s="317" t="s">
        <v>541</v>
      </c>
      <c r="E140" s="260" t="s">
        <v>600</v>
      </c>
      <c r="F140" s="261"/>
      <c r="G140" s="262"/>
      <c r="H140" s="262"/>
      <c r="I140" s="262"/>
      <c r="J140" s="262"/>
      <c r="K140" s="262"/>
      <c r="L140" s="262"/>
      <c r="M140" s="262"/>
      <c r="N140" s="262"/>
      <c r="O140" s="262"/>
      <c r="P140" s="262"/>
      <c r="Q140" s="262"/>
      <c r="R140" s="262">
        <f t="shared" si="6"/>
        <v>0</v>
      </c>
    </row>
    <row r="141" spans="1:18" ht="16.5" customHeight="1" x14ac:dyDescent="0.25">
      <c r="A141" s="319" t="s">
        <v>543</v>
      </c>
      <c r="B141" s="315" t="s">
        <v>598</v>
      </c>
      <c r="C141" s="316" t="s">
        <v>601</v>
      </c>
      <c r="D141" s="317" t="s">
        <v>546</v>
      </c>
      <c r="E141" s="260" t="s">
        <v>602</v>
      </c>
      <c r="F141" s="261"/>
      <c r="G141" s="262"/>
      <c r="H141" s="262"/>
      <c r="I141" s="262"/>
      <c r="J141" s="262"/>
      <c r="K141" s="262"/>
      <c r="L141" s="262"/>
      <c r="M141" s="262"/>
      <c r="N141" s="262"/>
      <c r="O141" s="262"/>
      <c r="P141" s="262"/>
      <c r="Q141" s="262"/>
      <c r="R141" s="262">
        <f t="shared" si="6"/>
        <v>0</v>
      </c>
    </row>
    <row r="142" spans="1:18" ht="16.5" customHeight="1" x14ac:dyDescent="0.25">
      <c r="A142" s="319" t="s">
        <v>548</v>
      </c>
      <c r="B142" s="315" t="s">
        <v>598</v>
      </c>
      <c r="C142" s="316" t="s">
        <v>603</v>
      </c>
      <c r="D142" s="317" t="s">
        <v>550</v>
      </c>
      <c r="E142" s="260" t="s">
        <v>604</v>
      </c>
      <c r="F142" s="261"/>
      <c r="G142" s="262"/>
      <c r="H142" s="262"/>
      <c r="I142" s="262"/>
      <c r="J142" s="262"/>
      <c r="K142" s="262"/>
      <c r="L142" s="262"/>
      <c r="M142" s="262"/>
      <c r="N142" s="262"/>
      <c r="O142" s="262"/>
      <c r="P142" s="262"/>
      <c r="Q142" s="262"/>
      <c r="R142" s="262">
        <f t="shared" si="6"/>
        <v>0</v>
      </c>
    </row>
    <row r="143" spans="1:18" ht="16.5" customHeight="1" x14ac:dyDescent="0.25">
      <c r="A143" s="306" t="s">
        <v>552</v>
      </c>
      <c r="B143" s="315" t="s">
        <v>598</v>
      </c>
      <c r="C143" s="316" t="s">
        <v>605</v>
      </c>
      <c r="D143" s="317" t="s">
        <v>554</v>
      </c>
      <c r="E143" s="260" t="s">
        <v>606</v>
      </c>
      <c r="F143" s="261"/>
      <c r="G143" s="262"/>
      <c r="H143" s="262"/>
      <c r="I143" s="262"/>
      <c r="J143" s="262"/>
      <c r="K143" s="262"/>
      <c r="L143" s="262"/>
      <c r="M143" s="262"/>
      <c r="N143" s="262"/>
      <c r="O143" s="262"/>
      <c r="P143" s="262"/>
      <c r="Q143" s="262"/>
      <c r="R143" s="262">
        <f t="shared" si="6"/>
        <v>0</v>
      </c>
    </row>
    <row r="144" spans="1:18" ht="16.5" customHeight="1" x14ac:dyDescent="0.25">
      <c r="A144" s="306" t="s">
        <v>539</v>
      </c>
      <c r="B144" s="320" t="s">
        <v>607</v>
      </c>
      <c r="C144" s="316" t="s">
        <v>608</v>
      </c>
      <c r="D144" s="317" t="s">
        <v>541</v>
      </c>
      <c r="E144" s="260" t="s">
        <v>609</v>
      </c>
      <c r="F144" s="261"/>
      <c r="G144" s="262"/>
      <c r="H144" s="262"/>
      <c r="I144" s="262"/>
      <c r="J144" s="262"/>
      <c r="K144" s="262"/>
      <c r="L144" s="262"/>
      <c r="M144" s="262"/>
      <c r="N144" s="262"/>
      <c r="O144" s="262"/>
      <c r="P144" s="262"/>
      <c r="Q144" s="262"/>
      <c r="R144" s="262">
        <f t="shared" si="6"/>
        <v>0</v>
      </c>
    </row>
    <row r="145" spans="1:18" ht="16.5" customHeight="1" x14ac:dyDescent="0.25">
      <c r="A145" s="319" t="s">
        <v>543</v>
      </c>
      <c r="B145" s="320" t="s">
        <v>607</v>
      </c>
      <c r="C145" s="316" t="s">
        <v>610</v>
      </c>
      <c r="D145" s="317" t="s">
        <v>546</v>
      </c>
      <c r="E145" s="260" t="s">
        <v>611</v>
      </c>
      <c r="F145" s="261"/>
      <c r="G145" s="262"/>
      <c r="H145" s="262"/>
      <c r="I145" s="262"/>
      <c r="J145" s="262"/>
      <c r="K145" s="262"/>
      <c r="L145" s="262"/>
      <c r="M145" s="262"/>
      <c r="N145" s="262"/>
      <c r="O145" s="262"/>
      <c r="P145" s="262"/>
      <c r="Q145" s="262"/>
      <c r="R145" s="262">
        <f t="shared" si="6"/>
        <v>0</v>
      </c>
    </row>
    <row r="146" spans="1:18" ht="16.5" customHeight="1" x14ac:dyDescent="0.25">
      <c r="A146" s="319" t="s">
        <v>548</v>
      </c>
      <c r="B146" s="320" t="s">
        <v>607</v>
      </c>
      <c r="C146" s="316" t="s">
        <v>612</v>
      </c>
      <c r="D146" s="317" t="s">
        <v>550</v>
      </c>
      <c r="E146" s="260" t="s">
        <v>613</v>
      </c>
      <c r="F146" s="261"/>
      <c r="G146" s="262"/>
      <c r="H146" s="262"/>
      <c r="I146" s="262"/>
      <c r="J146" s="262"/>
      <c r="K146" s="262"/>
      <c r="L146" s="262"/>
      <c r="M146" s="262"/>
      <c r="N146" s="262"/>
      <c r="O146" s="262"/>
      <c r="P146" s="262"/>
      <c r="Q146" s="262"/>
      <c r="R146" s="262">
        <f t="shared" si="6"/>
        <v>0</v>
      </c>
    </row>
    <row r="147" spans="1:18" ht="16.5" customHeight="1" x14ac:dyDescent="0.25">
      <c r="A147" s="306" t="s">
        <v>552</v>
      </c>
      <c r="B147" s="320" t="s">
        <v>607</v>
      </c>
      <c r="C147" s="321" t="s">
        <v>614</v>
      </c>
      <c r="D147" s="322" t="s">
        <v>554</v>
      </c>
      <c r="E147" s="260" t="s">
        <v>615</v>
      </c>
      <c r="F147" s="261"/>
      <c r="G147" s="262"/>
      <c r="H147" s="262"/>
      <c r="I147" s="262"/>
      <c r="J147" s="262"/>
      <c r="K147" s="262"/>
      <c r="L147" s="262"/>
      <c r="M147" s="262"/>
      <c r="N147" s="262"/>
      <c r="O147" s="262"/>
      <c r="P147" s="262"/>
      <c r="Q147" s="262"/>
      <c r="R147" s="262">
        <f t="shared" si="6"/>
        <v>0</v>
      </c>
    </row>
    <row r="148" spans="1:18" ht="16.5" customHeight="1" x14ac:dyDescent="0.25">
      <c r="A148" s="337" t="s">
        <v>616</v>
      </c>
      <c r="B148" s="337"/>
      <c r="C148" s="323" t="s">
        <v>617</v>
      </c>
      <c r="D148" s="324" t="s">
        <v>618</v>
      </c>
      <c r="E148" s="325" t="s">
        <v>619</v>
      </c>
      <c r="F148" s="261"/>
      <c r="G148" s="262"/>
      <c r="H148" s="262"/>
      <c r="I148" s="262"/>
      <c r="J148" s="262"/>
      <c r="K148" s="262"/>
      <c r="L148" s="262"/>
      <c r="M148" s="262"/>
      <c r="N148" s="262"/>
      <c r="O148" s="262"/>
      <c r="P148" s="262"/>
      <c r="Q148" s="262"/>
      <c r="R148" s="262">
        <f t="shared" si="6"/>
        <v>0</v>
      </c>
    </row>
    <row r="149" spans="1:18" ht="16.5" customHeight="1" x14ac:dyDescent="0.25">
      <c r="A149" s="337" t="s">
        <v>620</v>
      </c>
      <c r="B149" s="337"/>
      <c r="C149" s="323" t="s">
        <v>621</v>
      </c>
      <c r="D149" s="324" t="s">
        <v>622</v>
      </c>
      <c r="E149" s="325" t="s">
        <v>619</v>
      </c>
      <c r="F149" s="261"/>
      <c r="G149" s="262"/>
      <c r="H149" s="262"/>
      <c r="I149" s="262"/>
      <c r="J149" s="262"/>
      <c r="K149" s="262"/>
      <c r="L149" s="262"/>
      <c r="M149" s="262"/>
      <c r="N149" s="262"/>
      <c r="O149" s="262"/>
      <c r="P149" s="262"/>
      <c r="Q149" s="262"/>
      <c r="R149" s="262">
        <f t="shared" si="6"/>
        <v>0</v>
      </c>
    </row>
    <row r="150" spans="1:18" ht="16.5" customHeight="1" x14ac:dyDescent="0.25">
      <c r="A150" s="337" t="s">
        <v>623</v>
      </c>
      <c r="B150" s="337"/>
      <c r="C150" s="323" t="s">
        <v>624</v>
      </c>
      <c r="D150" s="324" t="s">
        <v>625</v>
      </c>
      <c r="E150" s="325" t="s">
        <v>619</v>
      </c>
      <c r="F150" s="261"/>
      <c r="G150" s="262"/>
      <c r="H150" s="262"/>
      <c r="I150" s="262"/>
      <c r="J150" s="262"/>
      <c r="K150" s="262"/>
      <c r="L150" s="262"/>
      <c r="M150" s="262"/>
      <c r="N150" s="262"/>
      <c r="O150" s="262"/>
      <c r="P150" s="262"/>
      <c r="Q150" s="262"/>
      <c r="R150" s="262">
        <f t="shared" si="6"/>
        <v>0</v>
      </c>
    </row>
    <row r="151" spans="1:18" ht="16.5" customHeight="1" x14ac:dyDescent="0.25">
      <c r="A151" s="337" t="s">
        <v>626</v>
      </c>
      <c r="B151" s="337"/>
      <c r="C151" s="323" t="s">
        <v>627</v>
      </c>
      <c r="D151" s="324" t="s">
        <v>628</v>
      </c>
      <c r="E151" s="325" t="s">
        <v>619</v>
      </c>
      <c r="F151" s="261"/>
      <c r="G151" s="262"/>
      <c r="H151" s="262"/>
      <c r="I151" s="262"/>
      <c r="J151" s="262"/>
      <c r="K151" s="262"/>
      <c r="L151" s="262"/>
      <c r="M151" s="262"/>
      <c r="N151" s="262"/>
      <c r="O151" s="262"/>
      <c r="P151" s="262"/>
      <c r="Q151" s="262"/>
      <c r="R151" s="262">
        <f t="shared" si="6"/>
        <v>0</v>
      </c>
    </row>
    <row r="152" spans="1:18" ht="16.5" customHeight="1" x14ac:dyDescent="0.25">
      <c r="A152" s="337" t="s">
        <v>629</v>
      </c>
      <c r="B152" s="337"/>
      <c r="C152" s="323" t="s">
        <v>630</v>
      </c>
      <c r="D152" s="324" t="s">
        <v>631</v>
      </c>
      <c r="E152" s="325" t="s">
        <v>619</v>
      </c>
      <c r="F152" s="261"/>
      <c r="G152" s="262"/>
      <c r="H152" s="262"/>
      <c r="I152" s="262"/>
      <c r="J152" s="262"/>
      <c r="K152" s="262"/>
      <c r="L152" s="262"/>
      <c r="M152" s="262"/>
      <c r="N152" s="262"/>
      <c r="O152" s="262"/>
      <c r="P152" s="262"/>
      <c r="Q152" s="262"/>
      <c r="R152" s="262">
        <f t="shared" si="6"/>
        <v>0</v>
      </c>
    </row>
    <row r="153" spans="1:18" ht="16.5" customHeight="1" x14ac:dyDescent="0.25">
      <c r="A153" s="337" t="s">
        <v>632</v>
      </c>
      <c r="B153" s="337"/>
      <c r="C153" s="323" t="s">
        <v>633</v>
      </c>
      <c r="D153" s="324" t="s">
        <v>634</v>
      </c>
      <c r="E153" s="325" t="s">
        <v>635</v>
      </c>
      <c r="F153" s="261"/>
      <c r="G153" s="262"/>
      <c r="H153" s="262"/>
      <c r="I153" s="262"/>
      <c r="J153" s="262"/>
      <c r="K153" s="262"/>
      <c r="L153" s="262"/>
      <c r="M153" s="262"/>
      <c r="N153" s="262"/>
      <c r="O153" s="262"/>
      <c r="P153" s="262"/>
      <c r="Q153" s="262"/>
      <c r="R153" s="262">
        <f t="shared" si="6"/>
        <v>0</v>
      </c>
    </row>
    <row r="154" spans="1:18" ht="16.5" customHeight="1" x14ac:dyDescent="0.25">
      <c r="A154" s="337" t="s">
        <v>636</v>
      </c>
      <c r="B154" s="337"/>
      <c r="C154" s="323" t="s">
        <v>637</v>
      </c>
      <c r="D154" s="324" t="s">
        <v>638</v>
      </c>
      <c r="E154" s="325" t="s">
        <v>639</v>
      </c>
      <c r="F154" s="261"/>
      <c r="G154" s="262"/>
      <c r="H154" s="262"/>
      <c r="I154" s="262"/>
      <c r="J154" s="262"/>
      <c r="K154" s="262"/>
      <c r="L154" s="262"/>
      <c r="M154" s="262"/>
      <c r="N154" s="262"/>
      <c r="O154" s="262"/>
      <c r="P154" s="262"/>
      <c r="Q154" s="262"/>
      <c r="R154" s="262">
        <f t="shared" si="6"/>
        <v>0</v>
      </c>
    </row>
    <row r="155" spans="1:18" ht="16.5" customHeight="1" x14ac:dyDescent="0.25">
      <c r="A155" s="337" t="s">
        <v>640</v>
      </c>
      <c r="B155" s="337"/>
      <c r="C155" s="323" t="s">
        <v>641</v>
      </c>
      <c r="D155" s="324" t="s">
        <v>642</v>
      </c>
      <c r="E155" s="325" t="s">
        <v>643</v>
      </c>
      <c r="F155" s="261"/>
      <c r="G155" s="262"/>
      <c r="H155" s="262"/>
      <c r="I155" s="262"/>
      <c r="J155" s="262"/>
      <c r="K155" s="262"/>
      <c r="L155" s="262"/>
      <c r="M155" s="262"/>
      <c r="N155" s="262"/>
      <c r="O155" s="262"/>
      <c r="P155" s="262"/>
      <c r="Q155" s="262"/>
      <c r="R155" s="262">
        <f t="shared" si="6"/>
        <v>0</v>
      </c>
    </row>
    <row r="156" spans="1:18" ht="16.5" customHeight="1" x14ac:dyDescent="0.25">
      <c r="A156" s="337" t="s">
        <v>644</v>
      </c>
      <c r="B156" s="337"/>
      <c r="C156" s="323" t="s">
        <v>645</v>
      </c>
      <c r="D156" s="324" t="s">
        <v>646</v>
      </c>
      <c r="E156" s="325" t="s">
        <v>647</v>
      </c>
      <c r="F156" s="261"/>
      <c r="G156" s="262"/>
      <c r="H156" s="262"/>
      <c r="I156" s="262"/>
      <c r="J156" s="262"/>
      <c r="K156" s="262"/>
      <c r="L156" s="262"/>
      <c r="M156" s="262"/>
      <c r="N156" s="262"/>
      <c r="O156" s="262"/>
      <c r="P156" s="262"/>
      <c r="Q156" s="262"/>
      <c r="R156" s="262">
        <f t="shared" si="6"/>
        <v>0</v>
      </c>
    </row>
    <row r="157" spans="1:18" ht="17.25" customHeight="1" x14ac:dyDescent="0.25">
      <c r="A157" s="337" t="s">
        <v>648</v>
      </c>
      <c r="B157" s="337"/>
      <c r="C157" s="326" t="s">
        <v>649</v>
      </c>
      <c r="D157" s="324" t="s">
        <v>650</v>
      </c>
      <c r="E157" s="315" t="s">
        <v>651</v>
      </c>
      <c r="F157" s="261"/>
      <c r="G157" s="262"/>
      <c r="H157" s="262"/>
      <c r="I157" s="262"/>
      <c r="J157" s="262"/>
      <c r="K157" s="262"/>
      <c r="L157" s="262"/>
      <c r="M157" s="262"/>
      <c r="N157" s="262"/>
      <c r="O157" s="262"/>
      <c r="P157" s="262"/>
      <c r="Q157" s="262"/>
      <c r="R157" s="262">
        <f t="shared" si="6"/>
        <v>0</v>
      </c>
    </row>
    <row r="158" spans="1:18" ht="16.5" customHeight="1" x14ac:dyDescent="0.25">
      <c r="A158" s="336" t="s">
        <v>652</v>
      </c>
      <c r="B158" s="336"/>
      <c r="C158" s="308"/>
      <c r="D158" s="308"/>
      <c r="E158" s="327"/>
      <c r="F158" s="261">
        <f t="shared" ref="F158:R158" si="7">SUM(F118:F157)</f>
        <v>0</v>
      </c>
      <c r="G158" s="261">
        <f t="shared" si="7"/>
        <v>0</v>
      </c>
      <c r="H158" s="261">
        <f t="shared" si="7"/>
        <v>0</v>
      </c>
      <c r="I158" s="261">
        <f t="shared" si="7"/>
        <v>0</v>
      </c>
      <c r="J158" s="261">
        <f t="shared" si="7"/>
        <v>0</v>
      </c>
      <c r="K158" s="261">
        <f t="shared" si="7"/>
        <v>0</v>
      </c>
      <c r="L158" s="261">
        <f t="shared" si="7"/>
        <v>0</v>
      </c>
      <c r="M158" s="261">
        <f t="shared" si="7"/>
        <v>0</v>
      </c>
      <c r="N158" s="261">
        <f t="shared" si="7"/>
        <v>0</v>
      </c>
      <c r="O158" s="261">
        <f t="shared" si="7"/>
        <v>0</v>
      </c>
      <c r="P158" s="261">
        <f t="shared" si="7"/>
        <v>0</v>
      </c>
      <c r="Q158" s="261">
        <f t="shared" si="7"/>
        <v>0</v>
      </c>
      <c r="R158" s="261">
        <f t="shared" si="7"/>
        <v>0</v>
      </c>
    </row>
    <row r="159" spans="1:18" ht="17.25" customHeight="1" x14ac:dyDescent="0.25">
      <c r="A159" s="336" t="s">
        <v>653</v>
      </c>
      <c r="B159" s="336"/>
      <c r="C159" s="308"/>
      <c r="D159" s="308"/>
      <c r="E159" s="308"/>
      <c r="F159" s="261">
        <f t="shared" ref="F159:R159" si="8">F158+F117</f>
        <v>0</v>
      </c>
      <c r="G159" s="261">
        <f t="shared" si="8"/>
        <v>0</v>
      </c>
      <c r="H159" s="261">
        <f t="shared" si="8"/>
        <v>0</v>
      </c>
      <c r="I159" s="261">
        <f t="shared" si="8"/>
        <v>0</v>
      </c>
      <c r="J159" s="261">
        <f t="shared" si="8"/>
        <v>0</v>
      </c>
      <c r="K159" s="261">
        <f t="shared" si="8"/>
        <v>0</v>
      </c>
      <c r="L159" s="261">
        <f t="shared" si="8"/>
        <v>0</v>
      </c>
      <c r="M159" s="261">
        <f t="shared" si="8"/>
        <v>0</v>
      </c>
      <c r="N159" s="261">
        <f t="shared" si="8"/>
        <v>0</v>
      </c>
      <c r="O159" s="261">
        <f t="shared" si="8"/>
        <v>0</v>
      </c>
      <c r="P159" s="261">
        <f t="shared" si="8"/>
        <v>0</v>
      </c>
      <c r="Q159" s="261">
        <f t="shared" si="8"/>
        <v>0</v>
      </c>
      <c r="R159" s="261">
        <f t="shared" si="8"/>
        <v>0</v>
      </c>
    </row>
  </sheetData>
  <mergeCells count="44">
    <mergeCell ref="A158:B158"/>
    <mergeCell ref="A159:B159"/>
    <mergeCell ref="A152:B152"/>
    <mergeCell ref="A153:B153"/>
    <mergeCell ref="A154:B154"/>
    <mergeCell ref="A155:B155"/>
    <mergeCell ref="A156:B156"/>
    <mergeCell ref="A157:B157"/>
    <mergeCell ref="A110:B110"/>
    <mergeCell ref="A117:E117"/>
    <mergeCell ref="A148:B148"/>
    <mergeCell ref="A149:B149"/>
    <mergeCell ref="A150:B150"/>
    <mergeCell ref="A151:B151"/>
    <mergeCell ref="A104:B104"/>
    <mergeCell ref="A105:B105"/>
    <mergeCell ref="A106:B106"/>
    <mergeCell ref="A107:B107"/>
    <mergeCell ref="A108:B108"/>
    <mergeCell ref="A109:B109"/>
    <mergeCell ref="A93:B93"/>
    <mergeCell ref="A96:B96"/>
    <mergeCell ref="A100:B100"/>
    <mergeCell ref="A101:B101"/>
    <mergeCell ref="A102:B102"/>
    <mergeCell ref="A103:B103"/>
    <mergeCell ref="A38:B38"/>
    <mergeCell ref="A48:B48"/>
    <mergeCell ref="A54:B54"/>
    <mergeCell ref="A55:B55"/>
    <mergeCell ref="A56:B56"/>
    <mergeCell ref="A75:B75"/>
    <mergeCell ref="A7:B7"/>
    <mergeCell ref="A8:B8"/>
    <mergeCell ref="A16:B16"/>
    <mergeCell ref="A18:B18"/>
    <mergeCell ref="A22:B22"/>
    <mergeCell ref="A37:B37"/>
    <mergeCell ref="A2:B2"/>
    <mergeCell ref="F2:H2"/>
    <mergeCell ref="A3:B3"/>
    <mergeCell ref="A4:B4"/>
    <mergeCell ref="A5:B5"/>
    <mergeCell ref="A6:B6"/>
  </mergeCells>
  <phoneticPr fontId="20" type="noConversion"/>
  <printOptions horizontalCentered="1"/>
  <pageMargins left="0.17" right="0.4334645669291341" top="0.17" bottom="0.17" header="0.17" footer="0.17"/>
  <pageSetup paperSize="0" scale="65" fitToWidth="0" fitToHeight="0" pageOrder="overThenDown" orientation="landscape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X30"/>
  <sheetViews>
    <sheetView workbookViewId="0"/>
  </sheetViews>
  <sheetFormatPr defaultRowHeight="16.5" customHeight="1" x14ac:dyDescent="0.25"/>
  <cols>
    <col min="1" max="1" width="9.375" style="24" customWidth="1"/>
    <col min="2" max="2" width="11.25" style="24" customWidth="1"/>
    <col min="3" max="3" width="21.375" style="24" customWidth="1"/>
    <col min="4" max="4" width="13.25" style="26" customWidth="1"/>
    <col min="5" max="5" width="14.125" style="26" customWidth="1"/>
    <col min="6" max="6" width="13.5" style="26" customWidth="1"/>
    <col min="7" max="8" width="15.5" style="24" customWidth="1"/>
    <col min="9" max="9" width="16" style="24" customWidth="1"/>
    <col min="10" max="10" width="32.375" style="24" customWidth="1"/>
    <col min="11" max="11" width="9.125" style="24" customWidth="1"/>
    <col min="12" max="258" width="8.375" style="24" customWidth="1"/>
    <col min="259" max="1025" width="8.375" customWidth="1"/>
    <col min="1026" max="1026" width="9" customWidth="1"/>
  </cols>
  <sheetData>
    <row r="1" spans="1:11" ht="44.25" customHeight="1" x14ac:dyDescent="0.25">
      <c r="A1" s="46" t="s">
        <v>16</v>
      </c>
      <c r="B1" s="46"/>
      <c r="C1" s="46"/>
      <c r="D1" s="46"/>
      <c r="E1" s="46"/>
      <c r="F1" s="46"/>
      <c r="G1" s="46"/>
      <c r="H1" s="46"/>
      <c r="I1" s="46"/>
      <c r="J1" s="46"/>
      <c r="K1" s="23"/>
    </row>
    <row r="2" spans="1:11" ht="38.25" customHeight="1" x14ac:dyDescent="0.25">
      <c r="A2" s="47" t="s">
        <v>17</v>
      </c>
      <c r="B2" s="47"/>
      <c r="C2" s="47"/>
      <c r="D2" s="47"/>
      <c r="E2" s="47"/>
      <c r="F2" s="47"/>
      <c r="G2" s="47"/>
      <c r="H2" s="47"/>
      <c r="I2" s="47"/>
      <c r="J2" s="47"/>
      <c r="K2" s="25" t="s">
        <v>18</v>
      </c>
    </row>
    <row r="3" spans="1:11" ht="27" customHeight="1" x14ac:dyDescent="0.25">
      <c r="A3" s="24" t="s">
        <v>1</v>
      </c>
      <c r="E3" s="27"/>
      <c r="F3" s="27"/>
      <c r="J3" s="28" t="s">
        <v>19</v>
      </c>
    </row>
    <row r="4" spans="1:11" ht="18" customHeight="1" x14ac:dyDescent="0.25">
      <c r="A4" s="48" t="s">
        <v>20</v>
      </c>
      <c r="B4" s="48" t="s">
        <v>21</v>
      </c>
      <c r="C4" s="49" t="s">
        <v>22</v>
      </c>
      <c r="D4" s="50" t="s">
        <v>23</v>
      </c>
      <c r="E4" s="50"/>
      <c r="F4" s="50"/>
      <c r="G4" s="50"/>
      <c r="H4" s="50"/>
      <c r="I4" s="50"/>
      <c r="J4" s="50"/>
    </row>
    <row r="5" spans="1:11" ht="43.5" customHeight="1" x14ac:dyDescent="0.25">
      <c r="A5" s="48"/>
      <c r="B5" s="48"/>
      <c r="C5" s="49"/>
      <c r="D5" s="30" t="s">
        <v>24</v>
      </c>
      <c r="E5" s="30" t="s">
        <v>25</v>
      </c>
      <c r="F5" s="31" t="s">
        <v>26</v>
      </c>
      <c r="G5" s="32" t="s">
        <v>27</v>
      </c>
      <c r="H5" s="32" t="s">
        <v>28</v>
      </c>
      <c r="I5" s="33" t="s">
        <v>29</v>
      </c>
      <c r="J5" s="49" t="s">
        <v>12</v>
      </c>
    </row>
    <row r="6" spans="1:11" ht="39.75" customHeight="1" x14ac:dyDescent="0.25">
      <c r="A6" s="48"/>
      <c r="B6" s="48"/>
      <c r="C6" s="49"/>
      <c r="D6" s="34" t="s">
        <v>30</v>
      </c>
      <c r="E6" s="35" t="s">
        <v>31</v>
      </c>
      <c r="F6" s="36" t="s">
        <v>32</v>
      </c>
      <c r="G6" s="37" t="s">
        <v>33</v>
      </c>
      <c r="H6" s="37" t="s">
        <v>33</v>
      </c>
      <c r="I6" s="38" t="s">
        <v>34</v>
      </c>
      <c r="J6" s="49"/>
    </row>
    <row r="7" spans="1:11" ht="18" customHeight="1" x14ac:dyDescent="0.25">
      <c r="A7" s="39"/>
      <c r="B7" s="40"/>
      <c r="C7" s="40"/>
      <c r="D7" s="41"/>
      <c r="E7" s="42"/>
      <c r="F7" s="42"/>
      <c r="G7" s="39"/>
      <c r="H7" s="39"/>
      <c r="I7" s="39"/>
      <c r="J7" s="39"/>
    </row>
    <row r="8" spans="1:11" ht="18" customHeight="1" x14ac:dyDescent="0.25">
      <c r="A8" s="39"/>
      <c r="B8" s="43"/>
      <c r="C8" s="39"/>
      <c r="D8" s="41"/>
      <c r="E8" s="42"/>
      <c r="F8" s="42"/>
      <c r="G8" s="39"/>
      <c r="H8" s="39"/>
      <c r="I8" s="39"/>
      <c r="J8" s="39"/>
    </row>
    <row r="9" spans="1:11" ht="18" customHeight="1" x14ac:dyDescent="0.25">
      <c r="A9" s="39"/>
      <c r="B9" s="43"/>
      <c r="C9" s="39"/>
      <c r="D9" s="41"/>
      <c r="E9" s="42"/>
      <c r="F9" s="42"/>
      <c r="G9" s="39"/>
      <c r="H9" s="39"/>
      <c r="I9" s="39"/>
      <c r="J9" s="39"/>
    </row>
    <row r="10" spans="1:11" ht="18" customHeight="1" x14ac:dyDescent="0.25">
      <c r="A10" s="39"/>
      <c r="B10" s="40"/>
      <c r="C10" s="39"/>
      <c r="D10" s="41"/>
      <c r="E10" s="42"/>
      <c r="F10" s="42"/>
      <c r="G10" s="39"/>
      <c r="H10" s="39"/>
      <c r="I10" s="39"/>
      <c r="J10" s="39"/>
    </row>
    <row r="11" spans="1:11" ht="18" customHeight="1" x14ac:dyDescent="0.25">
      <c r="A11" s="39"/>
      <c r="B11" s="40"/>
      <c r="C11" s="39"/>
      <c r="D11" s="41"/>
      <c r="E11" s="42"/>
      <c r="F11" s="42"/>
      <c r="G11" s="39"/>
      <c r="H11" s="39"/>
      <c r="I11" s="39"/>
      <c r="J11" s="39"/>
    </row>
    <row r="12" spans="1:11" ht="18" customHeight="1" x14ac:dyDescent="0.25">
      <c r="A12" s="39"/>
      <c r="B12" s="40"/>
      <c r="C12" s="39"/>
      <c r="D12" s="41"/>
      <c r="E12" s="42"/>
      <c r="F12" s="42"/>
      <c r="G12" s="39"/>
      <c r="H12" s="39"/>
      <c r="I12" s="39"/>
      <c r="J12" s="39"/>
    </row>
    <row r="13" spans="1:11" ht="18" customHeight="1" x14ac:dyDescent="0.25">
      <c r="A13" s="39"/>
      <c r="B13" s="40"/>
      <c r="C13" s="39"/>
      <c r="D13" s="41"/>
      <c r="E13" s="42"/>
      <c r="F13" s="42"/>
      <c r="G13" s="39"/>
      <c r="H13" s="39"/>
      <c r="I13" s="39"/>
      <c r="J13" s="39"/>
    </row>
    <row r="14" spans="1:11" ht="18" customHeight="1" x14ac:dyDescent="0.25">
      <c r="A14" s="39"/>
      <c r="B14" s="39"/>
      <c r="C14" s="40"/>
      <c r="D14" s="41"/>
      <c r="E14" s="42"/>
      <c r="F14" s="42"/>
      <c r="G14" s="39"/>
      <c r="H14" s="39"/>
      <c r="I14" s="39"/>
      <c r="J14" s="39"/>
    </row>
    <row r="15" spans="1:11" ht="18" customHeight="1" x14ac:dyDescent="0.25">
      <c r="A15" s="39"/>
      <c r="B15" s="43"/>
      <c r="C15" s="39"/>
      <c r="D15" s="41"/>
      <c r="E15" s="42"/>
      <c r="F15" s="42"/>
      <c r="G15" s="39"/>
      <c r="H15" s="39"/>
      <c r="I15" s="39"/>
      <c r="J15" s="39"/>
    </row>
    <row r="16" spans="1:11" ht="18" customHeight="1" x14ac:dyDescent="0.25">
      <c r="A16" s="39"/>
      <c r="B16" s="43"/>
      <c r="C16" s="39"/>
      <c r="D16" s="41"/>
      <c r="E16" s="42"/>
      <c r="F16" s="42"/>
      <c r="G16" s="39"/>
      <c r="H16" s="39"/>
      <c r="I16" s="39"/>
      <c r="J16" s="39"/>
    </row>
    <row r="17" spans="1:10" ht="18" customHeight="1" x14ac:dyDescent="0.25">
      <c r="A17" s="39"/>
      <c r="B17" s="40"/>
      <c r="C17" s="39"/>
      <c r="D17" s="41"/>
      <c r="E17" s="42"/>
      <c r="F17" s="42"/>
      <c r="G17" s="39"/>
      <c r="H17" s="39"/>
      <c r="I17" s="39"/>
      <c r="J17" s="39"/>
    </row>
    <row r="18" spans="1:10" ht="18" customHeight="1" x14ac:dyDescent="0.25">
      <c r="A18" s="39"/>
      <c r="B18" s="39"/>
      <c r="C18" s="40"/>
      <c r="D18" s="41"/>
      <c r="E18" s="42"/>
      <c r="F18" s="42"/>
      <c r="G18" s="39"/>
      <c r="H18" s="39"/>
      <c r="I18" s="39"/>
      <c r="J18" s="39"/>
    </row>
    <row r="19" spans="1:10" ht="18" customHeight="1" x14ac:dyDescent="0.25">
      <c r="A19" s="39"/>
      <c r="B19" s="39"/>
      <c r="C19" s="39"/>
      <c r="D19" s="41"/>
      <c r="E19" s="42"/>
      <c r="F19" s="42"/>
      <c r="G19" s="39"/>
      <c r="H19" s="39"/>
      <c r="I19" s="39"/>
      <c r="J19" s="39"/>
    </row>
    <row r="20" spans="1:10" ht="18" customHeight="1" x14ac:dyDescent="0.25">
      <c r="A20" s="39"/>
      <c r="B20" s="40"/>
      <c r="C20" s="39"/>
      <c r="D20" s="41"/>
      <c r="E20" s="42"/>
      <c r="F20" s="42"/>
      <c r="G20" s="39"/>
      <c r="H20" s="39"/>
      <c r="I20" s="39"/>
      <c r="J20" s="39"/>
    </row>
    <row r="21" spans="1:10" ht="18" customHeight="1" x14ac:dyDescent="0.25">
      <c r="A21" s="39"/>
      <c r="B21" s="39"/>
      <c r="C21" s="39"/>
      <c r="D21" s="41"/>
      <c r="E21" s="42"/>
      <c r="F21" s="42"/>
      <c r="G21" s="39"/>
      <c r="H21" s="39"/>
      <c r="I21" s="39"/>
      <c r="J21" s="39"/>
    </row>
    <row r="22" spans="1:10" ht="18" customHeight="1" x14ac:dyDescent="0.25">
      <c r="A22" s="39"/>
      <c r="B22" s="39"/>
      <c r="C22" s="39"/>
      <c r="D22" s="41"/>
      <c r="E22" s="42"/>
      <c r="F22" s="42"/>
      <c r="G22" s="39"/>
      <c r="H22" s="39"/>
      <c r="I22" s="39"/>
      <c r="J22" s="39"/>
    </row>
    <row r="23" spans="1:10" ht="18" customHeight="1" x14ac:dyDescent="0.25">
      <c r="A23" s="39"/>
      <c r="B23" s="39"/>
      <c r="C23" s="39"/>
      <c r="D23" s="41"/>
      <c r="E23" s="42"/>
      <c r="F23" s="42"/>
      <c r="G23" s="39"/>
      <c r="H23" s="39"/>
      <c r="I23" s="39"/>
      <c r="J23" s="39"/>
    </row>
    <row r="24" spans="1:10" ht="18" customHeight="1" x14ac:dyDescent="0.25">
      <c r="A24" s="39"/>
      <c r="B24" s="39"/>
      <c r="C24" s="39"/>
      <c r="D24" s="41"/>
      <c r="E24" s="42"/>
      <c r="F24" s="42"/>
      <c r="G24" s="39"/>
      <c r="H24" s="39"/>
      <c r="I24" s="39"/>
      <c r="J24" s="39"/>
    </row>
    <row r="25" spans="1:10" ht="18" customHeight="1" x14ac:dyDescent="0.25">
      <c r="A25" s="39"/>
      <c r="B25" s="39"/>
      <c r="C25" s="39"/>
      <c r="D25" s="41"/>
      <c r="E25" s="41"/>
      <c r="F25" s="41"/>
      <c r="G25" s="39"/>
      <c r="H25" s="39"/>
      <c r="I25" s="39"/>
      <c r="J25" s="39"/>
    </row>
    <row r="26" spans="1:10" ht="19.5" customHeight="1" x14ac:dyDescent="0.25">
      <c r="A26" s="51" t="s">
        <v>35</v>
      </c>
      <c r="B26" s="51"/>
      <c r="C26" s="51"/>
      <c r="D26" s="51"/>
      <c r="E26" s="51"/>
      <c r="F26" s="51"/>
      <c r="G26" s="51"/>
      <c r="H26" s="51"/>
      <c r="I26" s="51"/>
      <c r="J26" s="51"/>
    </row>
    <row r="27" spans="1:10" s="44" customFormat="1" ht="27.75" customHeight="1" x14ac:dyDescent="0.25">
      <c r="A27" s="52" t="s">
        <v>36</v>
      </c>
      <c r="B27" s="52"/>
      <c r="C27" s="52"/>
      <c r="D27" s="52"/>
      <c r="E27" s="52"/>
      <c r="F27" s="52"/>
      <c r="G27" s="52"/>
      <c r="H27" s="52"/>
      <c r="I27" s="52"/>
      <c r="J27" s="52"/>
    </row>
    <row r="28" spans="1:10" s="44" customFormat="1" ht="6" customHeight="1" x14ac:dyDescent="0.25">
      <c r="A28" s="52"/>
      <c r="B28" s="52"/>
      <c r="C28" s="52"/>
      <c r="D28" s="52"/>
      <c r="E28" s="52"/>
      <c r="F28" s="52"/>
      <c r="G28" s="52"/>
      <c r="H28" s="52"/>
      <c r="I28" s="52"/>
      <c r="J28" s="52"/>
    </row>
    <row r="29" spans="1:10" s="45" customFormat="1" ht="27.75" customHeight="1" x14ac:dyDescent="0.25">
      <c r="A29" s="53" t="s">
        <v>37</v>
      </c>
      <c r="B29" s="53"/>
      <c r="C29" s="53"/>
      <c r="D29" s="53"/>
      <c r="E29" s="53"/>
      <c r="F29" s="53"/>
      <c r="G29" s="53"/>
      <c r="H29" s="53"/>
      <c r="I29" s="53"/>
      <c r="J29" s="53"/>
    </row>
    <row r="30" spans="1:10" ht="19.5" customHeight="1" x14ac:dyDescent="0.25">
      <c r="A30" s="22" t="s">
        <v>38</v>
      </c>
      <c r="B30" s="22"/>
      <c r="C30" s="22"/>
      <c r="D30" s="22"/>
    </row>
  </sheetData>
  <mergeCells count="11">
    <mergeCell ref="A26:J26"/>
    <mergeCell ref="A27:J28"/>
    <mergeCell ref="A29:J29"/>
    <mergeCell ref="A30:D30"/>
    <mergeCell ref="A1:J1"/>
    <mergeCell ref="A2:J2"/>
    <mergeCell ref="A4:A6"/>
    <mergeCell ref="B4:B6"/>
    <mergeCell ref="C4:C6"/>
    <mergeCell ref="D4:J4"/>
    <mergeCell ref="J5:J6"/>
  </mergeCells>
  <phoneticPr fontId="20" type="noConversion"/>
  <printOptions horizontalCentered="1"/>
  <pageMargins left="0.17" right="0.17" top="0.31000000000000005" bottom="0.30000000000000004" header="0.18000000000000002" footer="0.17"/>
  <pageSetup paperSize="0" scale="84" fitToWidth="0" fitToHeight="0" pageOrder="overThenDown" orientation="landscape" horizontalDpi="0" verticalDpi="0" copies="0"/>
  <headerFooter alignWithMargins="0"/>
  <colBreaks count="1" manualBreakCount="1">
    <brk id="1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4"/>
  <sheetViews>
    <sheetView workbookViewId="0"/>
  </sheetViews>
  <sheetFormatPr defaultRowHeight="16.5" customHeight="1" x14ac:dyDescent="0.25"/>
  <cols>
    <col min="1" max="1" width="12" style="54" customWidth="1"/>
    <col min="2" max="2" width="25.375" style="54" customWidth="1"/>
    <col min="3" max="3" width="29.75" style="54" customWidth="1"/>
    <col min="4" max="4" width="12.375" style="54" customWidth="1"/>
    <col min="5" max="6" width="16.125" style="54" customWidth="1"/>
    <col min="7" max="7" width="10.875" style="54" customWidth="1"/>
    <col min="8" max="8" width="15.375" style="54" customWidth="1"/>
    <col min="9" max="9" width="57.375" style="54" customWidth="1"/>
    <col min="10" max="10" width="13.75" style="54" customWidth="1"/>
    <col min="11" max="257" width="8.5" style="54" customWidth="1"/>
    <col min="258" max="1024" width="8.5" customWidth="1"/>
    <col min="1025" max="1025" width="9" customWidth="1"/>
  </cols>
  <sheetData>
    <row r="1" spans="1:10" s="24" customFormat="1" ht="35.25" customHeight="1" x14ac:dyDescent="0.25">
      <c r="A1" s="47" t="s">
        <v>39</v>
      </c>
      <c r="B1" s="47"/>
      <c r="C1" s="47"/>
      <c r="D1" s="47"/>
      <c r="E1" s="47"/>
      <c r="F1" s="47"/>
      <c r="G1" s="47"/>
      <c r="H1" s="47"/>
      <c r="I1" s="47"/>
    </row>
    <row r="2" spans="1:10" ht="30.75" customHeight="1" x14ac:dyDescent="0.25">
      <c r="E2" s="55" t="s">
        <v>25</v>
      </c>
    </row>
    <row r="3" spans="1:10" ht="29.25" customHeight="1" x14ac:dyDescent="0.25">
      <c r="A3" s="56" t="s">
        <v>40</v>
      </c>
      <c r="B3" s="57"/>
      <c r="C3" s="57" t="s">
        <v>41</v>
      </c>
      <c r="D3" s="56"/>
      <c r="F3" s="56"/>
      <c r="G3" s="56"/>
      <c r="H3" s="56"/>
      <c r="I3" s="56"/>
      <c r="J3" s="58" t="s">
        <v>42</v>
      </c>
    </row>
    <row r="4" spans="1:10" s="59" customFormat="1" ht="28.5" customHeight="1" x14ac:dyDescent="0.3">
      <c r="I4" s="60" t="s">
        <v>19</v>
      </c>
      <c r="J4" s="61"/>
    </row>
    <row r="5" spans="1:10" ht="33" customHeight="1" x14ac:dyDescent="0.25">
      <c r="A5" s="62" t="s">
        <v>43</v>
      </c>
      <c r="B5" s="62" t="s">
        <v>44</v>
      </c>
      <c r="C5" s="62" t="s">
        <v>45</v>
      </c>
      <c r="D5" s="62" t="s">
        <v>46</v>
      </c>
      <c r="E5" s="62" t="s">
        <v>47</v>
      </c>
      <c r="F5" s="62" t="s">
        <v>48</v>
      </c>
      <c r="G5" s="62" t="s">
        <v>49</v>
      </c>
      <c r="H5" s="40" t="s">
        <v>50</v>
      </c>
      <c r="I5" s="40" t="s">
        <v>51</v>
      </c>
    </row>
    <row r="6" spans="1:10" ht="22.5" customHeight="1" x14ac:dyDescent="0.25">
      <c r="A6" s="63"/>
      <c r="B6" s="63"/>
      <c r="C6" s="63"/>
      <c r="D6" s="63"/>
      <c r="E6" s="63"/>
      <c r="F6" s="63"/>
      <c r="G6" s="64"/>
      <c r="H6" s="63"/>
      <c r="I6" s="63"/>
    </row>
    <row r="7" spans="1:10" ht="22.5" customHeight="1" x14ac:dyDescent="0.25">
      <c r="A7" s="63"/>
      <c r="B7" s="63"/>
      <c r="C7" s="63"/>
      <c r="D7" s="63"/>
      <c r="E7" s="63"/>
      <c r="F7" s="63"/>
      <c r="G7" s="63"/>
      <c r="H7" s="63"/>
      <c r="I7" s="63"/>
    </row>
    <row r="8" spans="1:10" ht="22.5" customHeight="1" x14ac:dyDescent="0.25">
      <c r="A8" s="63"/>
      <c r="B8" s="63"/>
      <c r="C8" s="63"/>
      <c r="D8" s="63"/>
      <c r="E8" s="63"/>
      <c r="F8" s="63"/>
      <c r="G8" s="63"/>
      <c r="H8" s="63"/>
      <c r="I8" s="63"/>
    </row>
    <row r="9" spans="1:10" ht="22.5" customHeight="1" x14ac:dyDescent="0.25">
      <c r="A9" s="63"/>
      <c r="B9" s="63"/>
      <c r="C9" s="63"/>
      <c r="D9" s="63"/>
      <c r="E9" s="63"/>
      <c r="F9" s="63"/>
      <c r="G9" s="63"/>
      <c r="H9" s="63"/>
      <c r="I9" s="63"/>
    </row>
    <row r="10" spans="1:10" ht="22.5" customHeight="1" x14ac:dyDescent="0.25">
      <c r="A10" s="63"/>
      <c r="B10" s="63"/>
      <c r="C10" s="63"/>
      <c r="D10" s="63"/>
      <c r="E10" s="63"/>
      <c r="F10" s="63"/>
      <c r="G10" s="63"/>
      <c r="H10" s="63"/>
      <c r="I10" s="63"/>
    </row>
    <row r="11" spans="1:10" ht="22.5" customHeight="1" x14ac:dyDescent="0.25">
      <c r="A11" s="63"/>
      <c r="B11" s="63"/>
      <c r="C11" s="63"/>
      <c r="D11" s="63"/>
      <c r="E11" s="63"/>
      <c r="F11" s="63"/>
      <c r="G11" s="63"/>
      <c r="H11" s="63"/>
      <c r="I11" s="63"/>
    </row>
    <row r="12" spans="1:10" ht="22.5" customHeight="1" x14ac:dyDescent="0.25">
      <c r="A12" s="63"/>
      <c r="B12" s="63"/>
      <c r="C12" s="63"/>
      <c r="D12" s="63"/>
      <c r="E12" s="63"/>
      <c r="F12" s="63"/>
      <c r="G12" s="63"/>
      <c r="H12" s="63"/>
      <c r="I12" s="63"/>
    </row>
    <row r="13" spans="1:10" ht="22.5" customHeight="1" x14ac:dyDescent="0.25">
      <c r="A13" s="63"/>
      <c r="B13" s="63"/>
      <c r="C13" s="63"/>
      <c r="D13" s="63"/>
      <c r="E13" s="63"/>
      <c r="F13" s="63"/>
      <c r="G13" s="63"/>
      <c r="H13" s="63"/>
      <c r="I13" s="63"/>
    </row>
    <row r="14" spans="1:10" ht="22.5" customHeight="1" x14ac:dyDescent="0.25">
      <c r="A14" s="63"/>
      <c r="B14" s="63"/>
      <c r="C14" s="63"/>
      <c r="D14" s="63"/>
      <c r="E14" s="63"/>
      <c r="F14" s="63"/>
      <c r="G14" s="63"/>
      <c r="H14" s="63"/>
      <c r="I14" s="63"/>
    </row>
    <row r="15" spans="1:10" ht="22.5" customHeight="1" x14ac:dyDescent="0.25">
      <c r="A15" s="63"/>
      <c r="B15" s="63"/>
      <c r="C15" s="63"/>
      <c r="D15" s="63"/>
      <c r="E15" s="63"/>
      <c r="F15" s="63"/>
      <c r="G15" s="63"/>
      <c r="H15" s="63"/>
      <c r="I15" s="63"/>
    </row>
    <row r="16" spans="1:10" ht="22.5" customHeight="1" x14ac:dyDescent="0.25">
      <c r="A16" s="63"/>
      <c r="B16" s="63"/>
      <c r="C16" s="63"/>
      <c r="D16" s="63"/>
      <c r="E16" s="63"/>
      <c r="F16" s="63"/>
      <c r="G16" s="63"/>
      <c r="H16" s="63"/>
      <c r="I16" s="63"/>
    </row>
    <row r="17" spans="1:10" ht="22.5" customHeight="1" x14ac:dyDescent="0.25">
      <c r="A17" s="63"/>
      <c r="B17" s="63"/>
      <c r="C17" s="63"/>
      <c r="D17" s="63"/>
      <c r="E17" s="63"/>
      <c r="F17" s="63"/>
      <c r="G17" s="63"/>
      <c r="H17" s="63"/>
      <c r="I17" s="63"/>
    </row>
    <row r="18" spans="1:10" ht="22.5" customHeight="1" x14ac:dyDescent="0.25">
      <c r="A18" s="63"/>
      <c r="B18" s="63"/>
      <c r="C18" s="63"/>
      <c r="D18" s="63"/>
      <c r="E18" s="63"/>
      <c r="F18" s="63"/>
      <c r="G18" s="63"/>
      <c r="H18" s="63"/>
      <c r="I18" s="63"/>
    </row>
    <row r="19" spans="1:10" ht="22.5" customHeight="1" x14ac:dyDescent="0.25">
      <c r="A19" s="63"/>
      <c r="B19" s="63"/>
      <c r="C19" s="63"/>
      <c r="D19" s="63"/>
      <c r="E19" s="63"/>
      <c r="F19" s="63"/>
      <c r="G19" s="63"/>
      <c r="H19" s="63"/>
      <c r="I19" s="63"/>
    </row>
    <row r="20" spans="1:10" ht="22.5" customHeight="1" x14ac:dyDescent="0.25">
      <c r="A20" s="63"/>
      <c r="B20" s="63"/>
      <c r="C20" s="63"/>
      <c r="D20" s="63"/>
      <c r="E20" s="63"/>
      <c r="F20" s="63"/>
      <c r="G20" s="63"/>
      <c r="H20" s="63"/>
      <c r="I20" s="63"/>
    </row>
    <row r="21" spans="1:10" ht="22.5" customHeight="1" x14ac:dyDescent="0.25">
      <c r="A21" s="63"/>
      <c r="B21" s="63"/>
      <c r="C21" s="63"/>
      <c r="D21" s="63"/>
      <c r="E21" s="63"/>
      <c r="F21" s="63"/>
      <c r="G21" s="63"/>
      <c r="H21" s="63"/>
      <c r="I21" s="63"/>
    </row>
    <row r="22" spans="1:10" ht="22.5" customHeight="1" x14ac:dyDescent="0.25">
      <c r="A22" s="63"/>
      <c r="B22" s="63"/>
      <c r="C22" s="63"/>
      <c r="D22" s="63"/>
      <c r="E22" s="63"/>
      <c r="F22" s="63"/>
      <c r="G22" s="63"/>
      <c r="H22" s="63"/>
      <c r="I22" s="63"/>
    </row>
    <row r="23" spans="1:10" ht="22.5" customHeight="1" x14ac:dyDescent="0.25">
      <c r="A23" s="63"/>
      <c r="B23" s="63"/>
      <c r="C23" s="63"/>
      <c r="D23" s="63"/>
      <c r="E23" s="63"/>
      <c r="F23" s="63"/>
      <c r="G23" s="63"/>
      <c r="H23" s="63"/>
      <c r="I23" s="63"/>
    </row>
    <row r="24" spans="1:10" ht="22.5" customHeight="1" x14ac:dyDescent="0.25">
      <c r="A24" s="63"/>
      <c r="B24" s="63"/>
      <c r="C24" s="63"/>
      <c r="D24" s="63"/>
      <c r="E24" s="63"/>
      <c r="F24" s="63"/>
      <c r="G24" s="63"/>
      <c r="H24" s="63"/>
      <c r="I24" s="63"/>
    </row>
    <row r="25" spans="1:10" ht="22.5" customHeight="1" x14ac:dyDescent="0.25">
      <c r="A25" s="63"/>
      <c r="B25" s="63"/>
      <c r="C25" s="63"/>
      <c r="D25" s="63"/>
      <c r="E25" s="63"/>
      <c r="F25" s="63"/>
      <c r="G25" s="63"/>
      <c r="H25" s="63"/>
      <c r="I25" s="63"/>
    </row>
    <row r="26" spans="1:10" ht="22.5" customHeight="1" x14ac:dyDescent="0.25">
      <c r="A26" s="63"/>
      <c r="B26" s="63"/>
      <c r="C26" s="63"/>
      <c r="D26" s="63"/>
      <c r="E26" s="63"/>
      <c r="F26" s="63"/>
      <c r="G26" s="63"/>
      <c r="H26" s="63"/>
      <c r="I26" s="63"/>
    </row>
    <row r="27" spans="1:10" ht="22.5" customHeight="1" x14ac:dyDescent="0.25">
      <c r="A27" s="63"/>
      <c r="B27" s="63"/>
      <c r="C27" s="63"/>
      <c r="D27" s="63"/>
      <c r="E27" s="63"/>
      <c r="F27" s="63"/>
      <c r="G27" s="63"/>
      <c r="H27" s="63"/>
      <c r="I27" s="63"/>
    </row>
    <row r="28" spans="1:10" ht="22.5" customHeight="1" x14ac:dyDescent="0.25">
      <c r="A28" s="63"/>
      <c r="B28" s="63"/>
      <c r="C28" s="63"/>
      <c r="D28" s="63"/>
      <c r="E28" s="63"/>
      <c r="F28" s="63"/>
      <c r="G28" s="63"/>
      <c r="H28" s="63"/>
      <c r="I28" s="63"/>
    </row>
    <row r="29" spans="1:10" ht="22.5" customHeight="1" x14ac:dyDescent="0.25">
      <c r="A29" s="63"/>
      <c r="B29" s="63"/>
      <c r="C29" s="63"/>
      <c r="D29" s="63"/>
      <c r="E29" s="63"/>
      <c r="F29" s="63"/>
      <c r="G29" s="63"/>
      <c r="H29" s="63"/>
      <c r="I29" s="63"/>
    </row>
    <row r="30" spans="1:10" s="67" customFormat="1" ht="25.5" customHeight="1" x14ac:dyDescent="0.25">
      <c r="A30" s="65" t="s">
        <v>52</v>
      </c>
      <c r="B30" s="66"/>
      <c r="C30" s="66"/>
      <c r="D30" s="66"/>
      <c r="E30" s="66"/>
      <c r="F30" s="66"/>
      <c r="G30" s="66"/>
      <c r="H30" s="66"/>
    </row>
    <row r="31" spans="1:10" s="67" customFormat="1" ht="26.25" customHeight="1" x14ac:dyDescent="0.3">
      <c r="A31" s="65" t="s">
        <v>53</v>
      </c>
      <c r="B31" s="66"/>
      <c r="C31" s="68"/>
      <c r="D31" s="68"/>
      <c r="E31" s="68"/>
      <c r="F31" s="68"/>
      <c r="G31" s="68"/>
      <c r="H31" s="68"/>
      <c r="I31" s="69"/>
      <c r="J31" s="70"/>
    </row>
    <row r="32" spans="1:10" s="67" customFormat="1" ht="26.25" customHeight="1" x14ac:dyDescent="0.3">
      <c r="A32" s="65" t="s">
        <v>54</v>
      </c>
      <c r="B32" s="66"/>
      <c r="C32" s="68"/>
      <c r="D32" s="68"/>
      <c r="E32" s="68"/>
      <c r="F32" s="68"/>
      <c r="G32" s="68"/>
      <c r="H32" s="68"/>
      <c r="I32" s="69"/>
      <c r="J32" s="70"/>
    </row>
    <row r="33" spans="1:10" s="67" customFormat="1" ht="26.25" customHeight="1" x14ac:dyDescent="0.3">
      <c r="A33" s="65" t="s">
        <v>55</v>
      </c>
      <c r="B33" s="66"/>
      <c r="C33" s="68"/>
      <c r="D33" s="68"/>
      <c r="E33" s="68"/>
      <c r="F33" s="68"/>
      <c r="G33" s="68"/>
      <c r="H33" s="68"/>
      <c r="I33" s="69"/>
      <c r="J33" s="70"/>
    </row>
    <row r="34" spans="1:10" s="67" customFormat="1" ht="27.75" customHeight="1" x14ac:dyDescent="0.3">
      <c r="A34" s="71" t="s">
        <v>56</v>
      </c>
      <c r="B34" s="71"/>
      <c r="C34" s="71"/>
      <c r="D34" s="71"/>
      <c r="E34" s="68"/>
      <c r="F34" s="68"/>
      <c r="G34" s="66"/>
      <c r="H34" s="66"/>
    </row>
  </sheetData>
  <mergeCells count="2">
    <mergeCell ref="A1:I1"/>
    <mergeCell ref="A34:D34"/>
  </mergeCells>
  <phoneticPr fontId="20" type="noConversion"/>
  <printOptions horizontalCentered="1"/>
  <pageMargins left="0.2" right="0.17" top="0.34000000000000008" bottom="0.17" header="0.31000000000000005" footer="0.17"/>
  <pageSetup paperSize="0" scale="69" fitToWidth="0" fitToHeight="0" pageOrder="overThenDown" orientation="landscape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0"/>
  <sheetViews>
    <sheetView workbookViewId="0"/>
  </sheetViews>
  <sheetFormatPr defaultRowHeight="16.5" customHeight="1" x14ac:dyDescent="0.25"/>
  <cols>
    <col min="1" max="1" width="10.625" style="24" customWidth="1"/>
    <col min="2" max="2" width="19.125" style="24" customWidth="1"/>
    <col min="3" max="3" width="17.75" style="24" customWidth="1"/>
    <col min="4" max="4" width="18.5" style="24" customWidth="1"/>
    <col min="5" max="5" width="20.375" style="24" customWidth="1"/>
    <col min="6" max="6" width="17.25" style="26" customWidth="1"/>
    <col min="7" max="7" width="60" style="24" customWidth="1"/>
    <col min="8" max="8" width="9.75" style="24" customWidth="1"/>
    <col min="9" max="257" width="8.375" style="24" customWidth="1"/>
    <col min="258" max="258" width="9" customWidth="1"/>
  </cols>
  <sheetData>
    <row r="1" spans="1:9" ht="24.6" customHeight="1" x14ac:dyDescent="0.25">
      <c r="A1" s="47" t="s">
        <v>57</v>
      </c>
      <c r="B1" s="47"/>
      <c r="C1" s="47"/>
      <c r="D1" s="47"/>
      <c r="E1" s="47"/>
      <c r="F1" s="47"/>
      <c r="G1" s="47"/>
      <c r="I1" s="23"/>
    </row>
    <row r="2" spans="1:9" ht="38.25" customHeight="1" x14ac:dyDescent="0.25">
      <c r="A2" s="72"/>
      <c r="B2" s="72"/>
      <c r="C2" s="72"/>
      <c r="D2" s="72"/>
      <c r="E2" s="55" t="s">
        <v>25</v>
      </c>
      <c r="F2" s="72"/>
      <c r="G2" s="28"/>
      <c r="H2" s="73"/>
    </row>
    <row r="3" spans="1:9" ht="39.75" customHeight="1" x14ac:dyDescent="0.25">
      <c r="A3" s="24" t="s">
        <v>58</v>
      </c>
      <c r="C3" s="24" t="s">
        <v>41</v>
      </c>
      <c r="F3" s="27"/>
      <c r="G3" s="23" t="s">
        <v>59</v>
      </c>
      <c r="H3" s="25" t="s">
        <v>60</v>
      </c>
    </row>
    <row r="4" spans="1:9" ht="26.25" customHeight="1" x14ac:dyDescent="0.25">
      <c r="F4" s="27"/>
      <c r="G4" s="6" t="s">
        <v>61</v>
      </c>
    </row>
    <row r="5" spans="1:9" ht="33.75" customHeight="1" x14ac:dyDescent="0.25">
      <c r="A5" s="49" t="s">
        <v>43</v>
      </c>
      <c r="B5" s="49" t="s">
        <v>62</v>
      </c>
      <c r="C5" s="49"/>
      <c r="D5" s="49"/>
      <c r="E5" s="49"/>
      <c r="F5" s="49"/>
      <c r="G5" s="49"/>
    </row>
    <row r="6" spans="1:9" ht="43.5" customHeight="1" x14ac:dyDescent="0.25">
      <c r="A6" s="49"/>
      <c r="B6" s="34" t="s">
        <v>22</v>
      </c>
      <c r="C6" s="74" t="s">
        <v>63</v>
      </c>
      <c r="D6" s="74" t="s">
        <v>64</v>
      </c>
      <c r="E6" s="74" t="s">
        <v>48</v>
      </c>
      <c r="F6" s="75" t="s">
        <v>65</v>
      </c>
      <c r="G6" s="76" t="s">
        <v>12</v>
      </c>
    </row>
    <row r="7" spans="1:9" ht="35.1" customHeight="1" x14ac:dyDescent="0.25">
      <c r="A7" s="40"/>
      <c r="B7" s="40"/>
      <c r="C7" s="40"/>
      <c r="D7" s="40"/>
      <c r="E7" s="40"/>
      <c r="F7" s="77"/>
      <c r="G7" s="39"/>
    </row>
    <row r="8" spans="1:9" ht="35.1" customHeight="1" x14ac:dyDescent="0.25">
      <c r="A8" s="40"/>
      <c r="B8" s="40"/>
      <c r="C8" s="40"/>
      <c r="D8" s="40"/>
      <c r="E8" s="40"/>
      <c r="F8" s="77"/>
      <c r="G8" s="39"/>
    </row>
    <row r="9" spans="1:9" ht="35.1" customHeight="1" x14ac:dyDescent="0.25">
      <c r="A9" s="40"/>
      <c r="B9" s="40"/>
      <c r="C9" s="40"/>
      <c r="D9" s="40"/>
      <c r="E9" s="40"/>
      <c r="F9" s="77"/>
      <c r="G9" s="39"/>
    </row>
    <row r="10" spans="1:9" ht="35.1" customHeight="1" x14ac:dyDescent="0.25">
      <c r="A10" s="40"/>
      <c r="B10" s="40"/>
      <c r="C10" s="40"/>
      <c r="D10" s="40"/>
      <c r="E10" s="40"/>
      <c r="F10" s="77"/>
      <c r="G10" s="39"/>
    </row>
    <row r="11" spans="1:9" ht="35.1" customHeight="1" x14ac:dyDescent="0.25">
      <c r="A11" s="40"/>
      <c r="B11" s="40"/>
      <c r="C11" s="40"/>
      <c r="D11" s="40"/>
      <c r="E11" s="40"/>
      <c r="F11" s="77"/>
      <c r="G11" s="39"/>
    </row>
    <row r="12" spans="1:9" ht="35.1" customHeight="1" x14ac:dyDescent="0.25">
      <c r="A12" s="40"/>
      <c r="B12" s="40"/>
      <c r="C12" s="40"/>
      <c r="D12" s="40"/>
      <c r="E12" s="40"/>
      <c r="F12" s="77"/>
      <c r="G12" s="39"/>
    </row>
    <row r="13" spans="1:9" ht="35.1" customHeight="1" x14ac:dyDescent="0.25">
      <c r="A13" s="40"/>
      <c r="B13" s="40"/>
      <c r="C13" s="40"/>
      <c r="D13" s="40"/>
      <c r="E13" s="40"/>
      <c r="F13" s="77"/>
      <c r="G13" s="39"/>
    </row>
    <row r="14" spans="1:9" ht="35.1" customHeight="1" x14ac:dyDescent="0.25">
      <c r="A14" s="40"/>
      <c r="B14" s="40"/>
      <c r="C14" s="40"/>
      <c r="D14" s="40"/>
      <c r="E14" s="40"/>
      <c r="F14" s="77"/>
      <c r="G14" s="39"/>
    </row>
    <row r="15" spans="1:9" ht="35.1" customHeight="1" x14ac:dyDescent="0.25">
      <c r="A15" s="40"/>
      <c r="B15" s="40"/>
      <c r="C15" s="40"/>
      <c r="D15" s="40"/>
      <c r="E15" s="40"/>
      <c r="F15" s="77"/>
      <c r="G15" s="39"/>
    </row>
    <row r="16" spans="1:9" ht="35.1" customHeight="1" x14ac:dyDescent="0.25">
      <c r="A16" s="40"/>
      <c r="B16" s="40"/>
      <c r="C16" s="40"/>
      <c r="D16" s="40"/>
      <c r="E16" s="40"/>
      <c r="F16" s="77"/>
      <c r="G16" s="39"/>
    </row>
    <row r="17" spans="1:7" ht="35.1" customHeight="1" x14ac:dyDescent="0.25">
      <c r="A17" s="40"/>
      <c r="B17" s="40"/>
      <c r="C17" s="40"/>
      <c r="D17" s="40"/>
      <c r="E17" s="40"/>
      <c r="F17" s="77"/>
      <c r="G17" s="39"/>
    </row>
    <row r="18" spans="1:7" ht="35.1" hidden="1" customHeight="1" x14ac:dyDescent="0.25">
      <c r="A18" s="40"/>
      <c r="B18" s="40"/>
      <c r="C18" s="40"/>
      <c r="D18" s="40"/>
      <c r="E18" s="40"/>
      <c r="F18" s="77"/>
      <c r="G18" s="39"/>
    </row>
    <row r="19" spans="1:7" ht="35.1" hidden="1" customHeight="1" x14ac:dyDescent="0.25">
      <c r="A19" s="43"/>
      <c r="B19" s="39"/>
      <c r="C19" s="39"/>
      <c r="D19" s="39"/>
      <c r="E19" s="39"/>
      <c r="F19" s="77"/>
      <c r="G19" s="39"/>
    </row>
    <row r="20" spans="1:7" ht="35.1" customHeight="1" x14ac:dyDescent="0.25">
      <c r="A20" s="43"/>
      <c r="B20" s="39"/>
      <c r="C20" s="39"/>
      <c r="D20" s="39"/>
      <c r="E20" s="39"/>
      <c r="F20" s="77"/>
      <c r="G20" s="39"/>
    </row>
    <row r="21" spans="1:7" ht="35.1" customHeight="1" x14ac:dyDescent="0.25">
      <c r="A21" s="78" t="s">
        <v>66</v>
      </c>
      <c r="B21" s="78"/>
      <c r="C21" s="78"/>
      <c r="D21" s="78"/>
    </row>
    <row r="22" spans="1:7" ht="35.1" customHeight="1" x14ac:dyDescent="0.25"/>
    <row r="23" spans="1:7" ht="35.1" customHeight="1" x14ac:dyDescent="0.25"/>
    <row r="24" spans="1:7" ht="35.1" customHeight="1" x14ac:dyDescent="0.25"/>
    <row r="25" spans="1:7" ht="35.1" customHeight="1" x14ac:dyDescent="0.25"/>
    <row r="26" spans="1:7" ht="35.1" customHeight="1" x14ac:dyDescent="0.25"/>
    <row r="27" spans="1:7" ht="35.1" customHeight="1" x14ac:dyDescent="0.25"/>
    <row r="28" spans="1:7" ht="35.1" customHeight="1" x14ac:dyDescent="0.25"/>
    <row r="29" spans="1:7" ht="35.1" customHeight="1" x14ac:dyDescent="0.25"/>
    <row r="30" spans="1:7" ht="35.1" customHeight="1" x14ac:dyDescent="0.25"/>
  </sheetData>
  <mergeCells count="4">
    <mergeCell ref="A1:G1"/>
    <mergeCell ref="A5:A6"/>
    <mergeCell ref="B5:G5"/>
    <mergeCell ref="A21:D21"/>
  </mergeCells>
  <phoneticPr fontId="20" type="noConversion"/>
  <printOptions horizontalCentered="1"/>
  <pageMargins left="0.22000000000000003" right="0.17" top="0.2" bottom="0.15748031496063003" header="0.2" footer="0.15748031496063003"/>
  <pageSetup paperSize="0" scale="83" fitToWidth="0" fitToHeight="0" pageOrder="overThenDown" orientation="landscape" horizontalDpi="0" verticalDpi="0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7"/>
  <sheetViews>
    <sheetView workbookViewId="0"/>
  </sheetViews>
  <sheetFormatPr defaultRowHeight="37.5" customHeight="1" x14ac:dyDescent="0.25"/>
  <cols>
    <col min="1" max="1" width="43.25" style="54" customWidth="1"/>
    <col min="2" max="2" width="25" style="54" customWidth="1"/>
    <col min="3" max="3" width="22.25" style="54" customWidth="1"/>
    <col min="4" max="4" width="26.125" style="54" customWidth="1"/>
    <col min="5" max="257" width="8.5" style="54" customWidth="1"/>
    <col min="258" max="258" width="9" customWidth="1"/>
  </cols>
  <sheetData>
    <row r="1" spans="1:5" ht="37.5" customHeight="1" x14ac:dyDescent="0.3">
      <c r="A1" s="85" t="s">
        <v>67</v>
      </c>
      <c r="B1" s="85"/>
      <c r="C1" s="85"/>
      <c r="D1" s="85"/>
    </row>
    <row r="2" spans="1:5" ht="37.5" customHeight="1" x14ac:dyDescent="0.25">
      <c r="A2" s="54" t="s">
        <v>68</v>
      </c>
      <c r="D2" s="79"/>
      <c r="E2" s="58" t="s">
        <v>69</v>
      </c>
    </row>
    <row r="3" spans="1:5" ht="27.75" customHeight="1" x14ac:dyDescent="0.25">
      <c r="A3" s="40" t="s">
        <v>70</v>
      </c>
      <c r="B3" s="40" t="s">
        <v>71</v>
      </c>
      <c r="C3" s="40" t="s">
        <v>24</v>
      </c>
      <c r="D3" s="40" t="s">
        <v>27</v>
      </c>
    </row>
    <row r="4" spans="1:5" ht="27.75" customHeight="1" x14ac:dyDescent="0.25">
      <c r="A4" s="80" t="s">
        <v>72</v>
      </c>
      <c r="B4" s="63"/>
      <c r="C4" s="63"/>
      <c r="D4" s="63"/>
    </row>
    <row r="5" spans="1:5" ht="27.75" customHeight="1" x14ac:dyDescent="0.25">
      <c r="A5" s="80" t="s">
        <v>73</v>
      </c>
      <c r="B5" s="63"/>
      <c r="C5" s="63"/>
      <c r="D5" s="63"/>
    </row>
    <row r="6" spans="1:5" ht="27.75" customHeight="1" x14ac:dyDescent="0.25">
      <c r="A6" s="80" t="s">
        <v>74</v>
      </c>
      <c r="B6" s="63"/>
      <c r="C6" s="63"/>
      <c r="D6" s="63"/>
    </row>
    <row r="7" spans="1:5" ht="27.75" customHeight="1" x14ac:dyDescent="0.25">
      <c r="A7" s="81" t="s">
        <v>75</v>
      </c>
      <c r="B7" s="63"/>
      <c r="C7" s="63"/>
      <c r="D7" s="63"/>
    </row>
    <row r="8" spans="1:5" ht="27.75" customHeight="1" x14ac:dyDescent="0.25">
      <c r="A8" s="81" t="s">
        <v>76</v>
      </c>
      <c r="B8" s="63"/>
      <c r="C8" s="63"/>
      <c r="D8" s="63"/>
    </row>
    <row r="9" spans="1:5" ht="27.75" customHeight="1" x14ac:dyDescent="0.25">
      <c r="A9" s="81" t="s">
        <v>77</v>
      </c>
      <c r="B9" s="63"/>
      <c r="C9" s="63"/>
      <c r="D9" s="63"/>
    </row>
    <row r="10" spans="1:5" ht="27.75" customHeight="1" x14ac:dyDescent="0.25">
      <c r="A10" s="81" t="s">
        <v>78</v>
      </c>
      <c r="B10" s="63"/>
      <c r="C10" s="63"/>
      <c r="D10" s="63"/>
    </row>
    <row r="11" spans="1:5" ht="27.75" customHeight="1" x14ac:dyDescent="0.25">
      <c r="A11" s="80" t="s">
        <v>79</v>
      </c>
      <c r="B11" s="63"/>
      <c r="C11" s="63"/>
      <c r="D11" s="63"/>
    </row>
    <row r="12" spans="1:5" ht="27.75" customHeight="1" x14ac:dyDescent="0.25">
      <c r="A12" s="82" t="s">
        <v>80</v>
      </c>
      <c r="B12" s="83"/>
      <c r="C12" s="83"/>
      <c r="D12" s="83"/>
    </row>
    <row r="13" spans="1:5" ht="27.75" customHeight="1" x14ac:dyDescent="0.25">
      <c r="A13" s="80" t="s">
        <v>81</v>
      </c>
      <c r="B13" s="63"/>
      <c r="C13" s="63"/>
      <c r="D13" s="63"/>
    </row>
    <row r="14" spans="1:5" ht="27.75" customHeight="1" x14ac:dyDescent="0.25">
      <c r="A14" s="80" t="s">
        <v>82</v>
      </c>
      <c r="B14" s="63"/>
      <c r="C14" s="63"/>
      <c r="D14" s="63"/>
    </row>
    <row r="15" spans="1:5" ht="27.75" customHeight="1" x14ac:dyDescent="0.25">
      <c r="A15" s="80" t="s">
        <v>83</v>
      </c>
      <c r="B15" s="63"/>
      <c r="C15" s="63"/>
      <c r="D15" s="63"/>
    </row>
    <row r="16" spans="1:5" ht="66.75" customHeight="1" x14ac:dyDescent="0.25">
      <c r="A16" s="86" t="s">
        <v>84</v>
      </c>
      <c r="B16" s="86"/>
      <c r="C16" s="86"/>
      <c r="D16" s="86"/>
    </row>
    <row r="17" spans="1:4" ht="37.5" customHeight="1" x14ac:dyDescent="0.25">
      <c r="A17" s="84"/>
      <c r="B17" s="84"/>
      <c r="C17" s="84"/>
      <c r="D17" s="84"/>
    </row>
  </sheetData>
  <mergeCells count="2">
    <mergeCell ref="A1:D1"/>
    <mergeCell ref="A16:D16"/>
  </mergeCells>
  <phoneticPr fontId="20" type="noConversion"/>
  <printOptions horizontalCentered="1"/>
  <pageMargins left="0.47000000000000003" right="0.49000000000000005" top="0.41000000000000009" bottom="0.54" header="0.33000000000000007" footer="0.38000000000000006"/>
  <pageSetup paperSize="0" scale="90" fitToWidth="0" fitToHeight="0" pageOrder="overThenDown" orientation="landscape" horizontalDpi="0" verticalDpi="0" copies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"/>
  <sheetViews>
    <sheetView workbookViewId="0"/>
  </sheetViews>
  <sheetFormatPr defaultRowHeight="16.5" customHeight="1" x14ac:dyDescent="0.25"/>
  <cols>
    <col min="1" max="1" width="9.5" style="24" customWidth="1"/>
    <col min="2" max="2" width="10.875" style="24" customWidth="1"/>
    <col min="3" max="3" width="12.125" style="24" customWidth="1"/>
    <col min="4" max="4" width="25.5" style="24" customWidth="1"/>
    <col min="5" max="5" width="18.625" style="26" customWidth="1"/>
    <col min="6" max="6" width="63.875" style="24" customWidth="1"/>
    <col min="7" max="256" width="8.375" style="24" customWidth="1"/>
    <col min="257" max="1023" width="8.375" customWidth="1"/>
    <col min="1024" max="1024" width="9" customWidth="1"/>
  </cols>
  <sheetData>
    <row r="1" spans="1:8" ht="44.25" customHeight="1" x14ac:dyDescent="0.25">
      <c r="A1" s="46" t="s">
        <v>85</v>
      </c>
      <c r="B1" s="46"/>
      <c r="C1" s="46"/>
      <c r="D1" s="46"/>
      <c r="E1" s="46"/>
      <c r="F1" s="46"/>
      <c r="H1" s="23"/>
    </row>
    <row r="2" spans="1:8" ht="38.25" customHeight="1" x14ac:dyDescent="0.25">
      <c r="A2" s="47" t="s">
        <v>25</v>
      </c>
      <c r="B2" s="47"/>
      <c r="C2" s="47"/>
      <c r="D2" s="47"/>
      <c r="E2" s="47"/>
      <c r="F2" s="47"/>
      <c r="G2" s="25" t="s">
        <v>86</v>
      </c>
      <c r="H2" s="23"/>
    </row>
    <row r="3" spans="1:8" ht="29.25" customHeight="1" x14ac:dyDescent="0.25">
      <c r="A3" s="24" t="s">
        <v>1</v>
      </c>
      <c r="C3" s="24" t="s">
        <v>41</v>
      </c>
      <c r="E3" s="27"/>
      <c r="F3" s="28" t="s">
        <v>19</v>
      </c>
    </row>
    <row r="4" spans="1:8" ht="24.95" customHeight="1" x14ac:dyDescent="0.25">
      <c r="A4" s="87" t="s">
        <v>87</v>
      </c>
      <c r="B4" s="88" t="s">
        <v>88</v>
      </c>
      <c r="C4" s="87" t="s">
        <v>89</v>
      </c>
      <c r="D4" s="50" t="s">
        <v>90</v>
      </c>
      <c r="E4" s="50"/>
      <c r="F4" s="50"/>
    </row>
    <row r="5" spans="1:8" ht="24.95" customHeight="1" x14ac:dyDescent="0.25">
      <c r="A5" s="34" t="s">
        <v>88</v>
      </c>
      <c r="B5" s="89" t="s">
        <v>22</v>
      </c>
      <c r="C5" s="34" t="s">
        <v>91</v>
      </c>
      <c r="D5" s="90" t="s">
        <v>22</v>
      </c>
      <c r="E5" s="91" t="s">
        <v>92</v>
      </c>
      <c r="F5" s="29" t="s">
        <v>12</v>
      </c>
    </row>
    <row r="6" spans="1:8" ht="24.95" customHeight="1" x14ac:dyDescent="0.25">
      <c r="A6" s="92"/>
      <c r="B6" s="93"/>
      <c r="C6" s="34"/>
      <c r="D6" s="39"/>
      <c r="E6" s="42"/>
      <c r="F6" s="39"/>
    </row>
    <row r="7" spans="1:8" ht="24.95" customHeight="1" x14ac:dyDescent="0.25">
      <c r="A7" s="39"/>
      <c r="B7" s="94"/>
      <c r="C7" s="43"/>
      <c r="D7" s="39"/>
      <c r="E7" s="42"/>
      <c r="F7" s="39"/>
    </row>
    <row r="8" spans="1:8" ht="24.95" customHeight="1" x14ac:dyDescent="0.25">
      <c r="A8" s="39"/>
      <c r="B8" s="94"/>
      <c r="C8" s="43"/>
      <c r="D8" s="39"/>
      <c r="E8" s="42"/>
      <c r="F8" s="39"/>
    </row>
    <row r="9" spans="1:8" ht="24.95" customHeight="1" x14ac:dyDescent="0.25">
      <c r="A9" s="39"/>
      <c r="B9" s="94"/>
      <c r="C9" s="40"/>
      <c r="D9" s="39"/>
      <c r="E9" s="42"/>
      <c r="F9" s="39"/>
    </row>
    <row r="10" spans="1:8" ht="24.95" customHeight="1" x14ac:dyDescent="0.25">
      <c r="A10" s="39"/>
      <c r="B10" s="94"/>
      <c r="C10" s="39"/>
      <c r="D10" s="40"/>
      <c r="E10" s="42"/>
      <c r="F10" s="39"/>
    </row>
    <row r="11" spans="1:8" ht="24.95" customHeight="1" x14ac:dyDescent="0.25">
      <c r="A11" s="39"/>
      <c r="B11" s="94"/>
      <c r="C11" s="43"/>
      <c r="D11" s="39"/>
      <c r="E11" s="42"/>
      <c r="F11" s="39"/>
    </row>
    <row r="12" spans="1:8" ht="24.95" customHeight="1" x14ac:dyDescent="0.25">
      <c r="A12" s="39"/>
      <c r="B12" s="94"/>
      <c r="C12" s="43"/>
      <c r="D12" s="39"/>
      <c r="E12" s="42"/>
      <c r="F12" s="39"/>
    </row>
    <row r="13" spans="1:8" ht="24.95" customHeight="1" x14ac:dyDescent="0.25">
      <c r="A13" s="39"/>
      <c r="B13" s="94"/>
      <c r="C13" s="40"/>
      <c r="D13" s="39"/>
      <c r="E13" s="42"/>
      <c r="F13" s="39"/>
    </row>
    <row r="14" spans="1:8" ht="24.95" customHeight="1" x14ac:dyDescent="0.25">
      <c r="A14" s="39"/>
      <c r="B14" s="94"/>
      <c r="C14" s="39"/>
      <c r="D14" s="40"/>
      <c r="E14" s="42"/>
      <c r="F14" s="39"/>
    </row>
    <row r="15" spans="1:8" ht="24.95" customHeight="1" x14ac:dyDescent="0.25">
      <c r="A15" s="39"/>
      <c r="B15" s="94"/>
      <c r="C15" s="39"/>
      <c r="D15" s="39"/>
      <c r="E15" s="42"/>
      <c r="F15" s="39"/>
    </row>
    <row r="16" spans="1:8" ht="24.95" customHeight="1" x14ac:dyDescent="0.25">
      <c r="A16" s="39"/>
      <c r="B16" s="94"/>
      <c r="C16" s="40"/>
      <c r="D16" s="39"/>
      <c r="E16" s="42"/>
      <c r="F16" s="39"/>
    </row>
    <row r="17" spans="1:6" ht="24.95" customHeight="1" x14ac:dyDescent="0.25">
      <c r="A17" s="39"/>
      <c r="B17" s="94"/>
      <c r="C17" s="40"/>
      <c r="D17" s="39"/>
      <c r="E17" s="42"/>
      <c r="F17" s="39"/>
    </row>
    <row r="18" spans="1:6" ht="24.95" customHeight="1" x14ac:dyDescent="0.25">
      <c r="A18" s="39"/>
      <c r="B18" s="94"/>
      <c r="C18" s="39"/>
      <c r="D18" s="39"/>
      <c r="E18" s="42"/>
      <c r="F18" s="39"/>
    </row>
    <row r="19" spans="1:6" ht="24.95" customHeight="1" x14ac:dyDescent="0.25">
      <c r="A19" s="39"/>
      <c r="B19" s="94"/>
      <c r="C19" s="39"/>
      <c r="D19" s="39"/>
      <c r="E19" s="42"/>
      <c r="F19" s="39"/>
    </row>
    <row r="20" spans="1:6" ht="24.95" customHeight="1" x14ac:dyDescent="0.25">
      <c r="A20" s="39"/>
      <c r="B20" s="94"/>
      <c r="C20" s="39"/>
      <c r="D20" s="39"/>
      <c r="E20" s="42"/>
      <c r="F20" s="39"/>
    </row>
    <row r="21" spans="1:6" ht="24.95" customHeight="1" x14ac:dyDescent="0.25">
      <c r="A21" s="39"/>
      <c r="B21" s="94"/>
      <c r="C21" s="39"/>
      <c r="D21" s="39"/>
      <c r="E21" s="42"/>
      <c r="F21" s="39"/>
    </row>
    <row r="22" spans="1:6" ht="24.95" customHeight="1" x14ac:dyDescent="0.25">
      <c r="A22" s="39"/>
      <c r="B22" s="94"/>
      <c r="C22" s="39"/>
      <c r="D22" s="39"/>
      <c r="E22" s="41"/>
      <c r="F22" s="39"/>
    </row>
    <row r="23" spans="1:6" s="95" customFormat="1" ht="19.5" customHeight="1" x14ac:dyDescent="0.25">
      <c r="A23" s="99" t="s">
        <v>93</v>
      </c>
      <c r="B23" s="99"/>
      <c r="C23" s="99"/>
      <c r="D23" s="99"/>
      <c r="E23" s="99"/>
      <c r="F23" s="99"/>
    </row>
    <row r="24" spans="1:6" s="95" customFormat="1" ht="15" customHeight="1" x14ac:dyDescent="0.25">
      <c r="A24" s="99"/>
      <c r="B24" s="99"/>
      <c r="C24" s="99"/>
      <c r="D24" s="99"/>
      <c r="E24" s="99"/>
      <c r="F24" s="99"/>
    </row>
    <row r="25" spans="1:6" s="98" customFormat="1" ht="21.75" customHeight="1" x14ac:dyDescent="0.25">
      <c r="A25" s="96" t="s">
        <v>94</v>
      </c>
      <c r="B25" s="96"/>
      <c r="C25" s="95"/>
      <c r="D25" s="95"/>
      <c r="E25" s="97"/>
      <c r="F25" s="95"/>
    </row>
    <row r="26" spans="1:6" ht="27" customHeight="1" x14ac:dyDescent="0.25">
      <c r="A26" s="22" t="s">
        <v>95</v>
      </c>
      <c r="B26" s="22"/>
      <c r="C26" s="22"/>
      <c r="D26" s="22"/>
    </row>
  </sheetData>
  <mergeCells count="5">
    <mergeCell ref="A1:F1"/>
    <mergeCell ref="A2:F2"/>
    <mergeCell ref="D4:F4"/>
    <mergeCell ref="A23:F24"/>
    <mergeCell ref="A26:D26"/>
  </mergeCells>
  <phoneticPr fontId="20" type="noConversion"/>
  <printOptions horizontalCentered="1"/>
  <pageMargins left="0.17" right="0.21000000000000002" top="0.35000000000000003" bottom="0.22000000000000003" header="0.35000000000000003" footer="0.17"/>
  <pageSetup paperSize="0" scale="84" fitToWidth="0" fitToHeight="0" pageOrder="overThenDown" orientation="landscape" horizontalDpi="0" verticalDpi="0" copies="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"/>
  <sheetViews>
    <sheetView workbookViewId="0"/>
  </sheetViews>
  <sheetFormatPr defaultRowHeight="16.5" customHeight="1" x14ac:dyDescent="0.25"/>
  <cols>
    <col min="1" max="1" width="9.5" style="24" customWidth="1"/>
    <col min="2" max="2" width="10.875" style="24" customWidth="1"/>
    <col min="3" max="3" width="12.125" style="24" customWidth="1"/>
    <col min="4" max="4" width="25.5" style="24" customWidth="1"/>
    <col min="5" max="5" width="18.625" style="26" customWidth="1"/>
    <col min="6" max="6" width="63.875" style="24" customWidth="1"/>
    <col min="7" max="256" width="8.375" style="24" customWidth="1"/>
    <col min="257" max="1023" width="8.375" customWidth="1"/>
    <col min="1024" max="1024" width="9" customWidth="1"/>
  </cols>
  <sheetData>
    <row r="1" spans="1:8" ht="44.25" customHeight="1" x14ac:dyDescent="0.25">
      <c r="A1" s="46" t="s">
        <v>96</v>
      </c>
      <c r="B1" s="46"/>
      <c r="C1" s="46"/>
      <c r="D1" s="46"/>
      <c r="E1" s="46"/>
      <c r="F1" s="46"/>
      <c r="H1" s="23"/>
    </row>
    <row r="2" spans="1:8" ht="38.25" customHeight="1" x14ac:dyDescent="0.25">
      <c r="A2" s="47" t="s">
        <v>25</v>
      </c>
      <c r="B2" s="47"/>
      <c r="C2" s="47"/>
      <c r="D2" s="47"/>
      <c r="E2" s="47"/>
      <c r="F2" s="47"/>
      <c r="G2" s="25" t="s">
        <v>97</v>
      </c>
      <c r="H2" s="23"/>
    </row>
    <row r="3" spans="1:8" ht="29.25" customHeight="1" x14ac:dyDescent="0.25">
      <c r="A3" s="24" t="s">
        <v>1</v>
      </c>
      <c r="C3" s="24" t="s">
        <v>41</v>
      </c>
      <c r="E3" s="27"/>
      <c r="F3" s="28" t="s">
        <v>19</v>
      </c>
    </row>
    <row r="4" spans="1:8" ht="24.95" customHeight="1" x14ac:dyDescent="0.25">
      <c r="A4" s="87" t="s">
        <v>87</v>
      </c>
      <c r="B4" s="88" t="s">
        <v>88</v>
      </c>
      <c r="C4" s="87" t="s">
        <v>89</v>
      </c>
      <c r="D4" s="50" t="s">
        <v>90</v>
      </c>
      <c r="E4" s="50"/>
      <c r="F4" s="50"/>
    </row>
    <row r="5" spans="1:8" ht="24.95" customHeight="1" x14ac:dyDescent="0.25">
      <c r="A5" s="34" t="s">
        <v>88</v>
      </c>
      <c r="B5" s="89" t="s">
        <v>22</v>
      </c>
      <c r="C5" s="34" t="s">
        <v>91</v>
      </c>
      <c r="D5" s="90" t="s">
        <v>22</v>
      </c>
      <c r="E5" s="91" t="s">
        <v>92</v>
      </c>
      <c r="F5" s="29" t="s">
        <v>12</v>
      </c>
    </row>
    <row r="6" spans="1:8" ht="24.95" customHeight="1" x14ac:dyDescent="0.25">
      <c r="A6" s="92"/>
      <c r="B6" s="93"/>
      <c r="C6" s="34"/>
      <c r="D6" s="39"/>
      <c r="E6" s="42"/>
      <c r="F6" s="39"/>
    </row>
    <row r="7" spans="1:8" ht="24.95" customHeight="1" x14ac:dyDescent="0.25">
      <c r="A7" s="39"/>
      <c r="B7" s="94"/>
      <c r="C7" s="43"/>
      <c r="D7" s="39"/>
      <c r="E7" s="42"/>
      <c r="F7" s="39"/>
    </row>
    <row r="8" spans="1:8" ht="24.95" customHeight="1" x14ac:dyDescent="0.25">
      <c r="A8" s="39"/>
      <c r="B8" s="94"/>
      <c r="C8" s="43"/>
      <c r="D8" s="39"/>
      <c r="E8" s="42"/>
      <c r="F8" s="39"/>
    </row>
    <row r="9" spans="1:8" ht="24.95" customHeight="1" x14ac:dyDescent="0.25">
      <c r="A9" s="39"/>
      <c r="B9" s="94"/>
      <c r="C9" s="40"/>
      <c r="D9" s="39"/>
      <c r="E9" s="42"/>
      <c r="F9" s="39"/>
    </row>
    <row r="10" spans="1:8" ht="24.95" customHeight="1" x14ac:dyDescent="0.25">
      <c r="A10" s="39"/>
      <c r="B10" s="94"/>
      <c r="C10" s="39"/>
      <c r="D10" s="40"/>
      <c r="E10" s="42"/>
      <c r="F10" s="39"/>
    </row>
    <row r="11" spans="1:8" ht="24.95" customHeight="1" x14ac:dyDescent="0.25">
      <c r="A11" s="39"/>
      <c r="B11" s="94"/>
      <c r="C11" s="43"/>
      <c r="D11" s="39"/>
      <c r="E11" s="42"/>
      <c r="F11" s="39"/>
    </row>
    <row r="12" spans="1:8" ht="24.95" customHeight="1" x14ac:dyDescent="0.25">
      <c r="A12" s="39"/>
      <c r="B12" s="94"/>
      <c r="C12" s="43"/>
      <c r="D12" s="39"/>
      <c r="E12" s="42"/>
      <c r="F12" s="39"/>
    </row>
    <row r="13" spans="1:8" ht="24.95" customHeight="1" x14ac:dyDescent="0.25">
      <c r="A13" s="39"/>
      <c r="B13" s="94"/>
      <c r="C13" s="40"/>
      <c r="D13" s="39"/>
      <c r="E13" s="42"/>
      <c r="F13" s="39"/>
    </row>
    <row r="14" spans="1:8" ht="24.95" customHeight="1" x14ac:dyDescent="0.25">
      <c r="A14" s="39"/>
      <c r="B14" s="94"/>
      <c r="C14" s="39"/>
      <c r="D14" s="40"/>
      <c r="E14" s="42"/>
      <c r="F14" s="39"/>
    </row>
    <row r="15" spans="1:8" ht="24.95" customHeight="1" x14ac:dyDescent="0.25">
      <c r="A15" s="39"/>
      <c r="B15" s="94"/>
      <c r="C15" s="39"/>
      <c r="D15" s="39"/>
      <c r="E15" s="42"/>
      <c r="F15" s="39"/>
    </row>
    <row r="16" spans="1:8" ht="24.95" customHeight="1" x14ac:dyDescent="0.25">
      <c r="A16" s="39"/>
      <c r="B16" s="94"/>
      <c r="C16" s="40"/>
      <c r="D16" s="39"/>
      <c r="E16" s="42"/>
      <c r="F16" s="39"/>
    </row>
    <row r="17" spans="1:6" ht="24.95" customHeight="1" x14ac:dyDescent="0.25">
      <c r="A17" s="39"/>
      <c r="B17" s="94"/>
      <c r="C17" s="40"/>
      <c r="D17" s="39"/>
      <c r="E17" s="42"/>
      <c r="F17" s="39"/>
    </row>
    <row r="18" spans="1:6" ht="24.95" customHeight="1" x14ac:dyDescent="0.25">
      <c r="A18" s="39"/>
      <c r="B18" s="94"/>
      <c r="C18" s="39"/>
      <c r="D18" s="39"/>
      <c r="E18" s="42"/>
      <c r="F18" s="39"/>
    </row>
    <row r="19" spans="1:6" ht="24.95" customHeight="1" x14ac:dyDescent="0.25">
      <c r="A19" s="39"/>
      <c r="B19" s="94"/>
      <c r="C19" s="39"/>
      <c r="D19" s="39"/>
      <c r="E19" s="42"/>
      <c r="F19" s="39"/>
    </row>
    <row r="20" spans="1:6" ht="24.95" customHeight="1" x14ac:dyDescent="0.25">
      <c r="A20" s="39"/>
      <c r="B20" s="94"/>
      <c r="C20" s="39"/>
      <c r="D20" s="39"/>
      <c r="E20" s="42"/>
      <c r="F20" s="39"/>
    </row>
    <row r="21" spans="1:6" ht="24.95" customHeight="1" x14ac:dyDescent="0.25">
      <c r="A21" s="39"/>
      <c r="B21" s="94"/>
      <c r="C21" s="39"/>
      <c r="D21" s="39"/>
      <c r="E21" s="42"/>
      <c r="F21" s="39"/>
    </row>
    <row r="22" spans="1:6" ht="24.95" customHeight="1" x14ac:dyDescent="0.25">
      <c r="A22" s="39"/>
      <c r="B22" s="94"/>
      <c r="C22" s="39"/>
      <c r="D22" s="39"/>
      <c r="E22" s="41"/>
      <c r="F22" s="39"/>
    </row>
    <row r="23" spans="1:6" s="95" customFormat="1" ht="19.5" customHeight="1" x14ac:dyDescent="0.25">
      <c r="A23" s="99" t="s">
        <v>98</v>
      </c>
      <c r="B23" s="99"/>
      <c r="C23" s="99"/>
      <c r="D23" s="99"/>
      <c r="E23" s="99"/>
      <c r="F23" s="99"/>
    </row>
    <row r="24" spans="1:6" s="95" customFormat="1" ht="15" customHeight="1" x14ac:dyDescent="0.25">
      <c r="A24" s="99"/>
      <c r="B24" s="99"/>
      <c r="C24" s="99"/>
      <c r="D24" s="99"/>
      <c r="E24" s="99"/>
      <c r="F24" s="99"/>
    </row>
    <row r="25" spans="1:6" s="98" customFormat="1" ht="21.75" customHeight="1" x14ac:dyDescent="0.25">
      <c r="A25" s="96" t="s">
        <v>94</v>
      </c>
      <c r="B25" s="96"/>
      <c r="C25" s="95"/>
      <c r="D25" s="95"/>
      <c r="E25" s="97"/>
      <c r="F25" s="95"/>
    </row>
    <row r="26" spans="1:6" ht="27" customHeight="1" x14ac:dyDescent="0.25">
      <c r="A26" s="22" t="s">
        <v>99</v>
      </c>
      <c r="B26" s="22"/>
      <c r="C26" s="22"/>
      <c r="D26" s="22"/>
    </row>
  </sheetData>
  <mergeCells count="5">
    <mergeCell ref="A1:F1"/>
    <mergeCell ref="A2:F2"/>
    <mergeCell ref="D4:F4"/>
    <mergeCell ref="A23:F24"/>
    <mergeCell ref="A26:D26"/>
  </mergeCells>
  <phoneticPr fontId="20" type="noConversion"/>
  <printOptions horizontalCentered="1"/>
  <pageMargins left="0.17" right="0.21000000000000002" top="0.35000000000000003" bottom="0.36000000000000004" header="0.35000000000000003" footer="0.30000000000000004"/>
  <pageSetup paperSize="0" scale="84" fitToWidth="0" fitToHeight="0" pageOrder="overThenDown" orientation="landscape" horizontalDpi="0" verticalDpi="0" copies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3"/>
  <sheetViews>
    <sheetView workbookViewId="0"/>
  </sheetViews>
  <sheetFormatPr defaultRowHeight="16.5" customHeight="1" x14ac:dyDescent="0.25"/>
  <cols>
    <col min="1" max="1" width="12" style="54" customWidth="1"/>
    <col min="2" max="2" width="23.875" style="54" customWidth="1"/>
    <col min="3" max="3" width="31.375" style="54" customWidth="1"/>
    <col min="4" max="4" width="13.375" style="54" customWidth="1"/>
    <col min="5" max="5" width="15.5" style="54" customWidth="1"/>
    <col min="6" max="6" width="25.375" style="54" customWidth="1"/>
    <col min="7" max="7" width="66.125" style="54" customWidth="1"/>
    <col min="8" max="8" width="13.75" style="54" customWidth="1"/>
    <col min="9" max="257" width="8.5" style="54" customWidth="1"/>
    <col min="258" max="1024" width="8.5" customWidth="1"/>
    <col min="1025" max="1025" width="9" customWidth="1"/>
  </cols>
  <sheetData>
    <row r="1" spans="1:8" s="24" customFormat="1" ht="24.6" customHeight="1" x14ac:dyDescent="0.25">
      <c r="A1" s="47" t="s">
        <v>100</v>
      </c>
      <c r="B1" s="47"/>
      <c r="C1" s="47"/>
      <c r="D1" s="47"/>
      <c r="E1" s="47"/>
      <c r="F1" s="47"/>
      <c r="G1" s="47"/>
    </row>
    <row r="2" spans="1:8" ht="30.75" customHeight="1" x14ac:dyDescent="0.25">
      <c r="A2" s="100" t="s">
        <v>25</v>
      </c>
      <c r="B2" s="100"/>
      <c r="C2" s="100"/>
      <c r="D2" s="100"/>
      <c r="E2" s="100"/>
      <c r="F2" s="100"/>
      <c r="G2" s="100"/>
    </row>
    <row r="3" spans="1:8" ht="30" customHeight="1" x14ac:dyDescent="0.25">
      <c r="A3" s="56" t="s">
        <v>40</v>
      </c>
      <c r="C3" s="57" t="s">
        <v>41</v>
      </c>
      <c r="E3" s="56"/>
      <c r="F3" s="56"/>
      <c r="G3" s="56"/>
      <c r="H3" s="58" t="s">
        <v>101</v>
      </c>
    </row>
    <row r="4" spans="1:8" s="59" customFormat="1" ht="26.25" customHeight="1" x14ac:dyDescent="0.3">
      <c r="G4" s="60" t="s">
        <v>102</v>
      </c>
      <c r="H4" s="61"/>
    </row>
    <row r="5" spans="1:8" ht="33" customHeight="1" x14ac:dyDescent="0.25">
      <c r="A5" s="62" t="s">
        <v>43</v>
      </c>
      <c r="B5" s="62" t="s">
        <v>103</v>
      </c>
      <c r="C5" s="62" t="s">
        <v>45</v>
      </c>
      <c r="D5" s="62" t="s">
        <v>49</v>
      </c>
      <c r="E5" s="62" t="s">
        <v>50</v>
      </c>
      <c r="F5" s="40" t="s">
        <v>92</v>
      </c>
      <c r="G5" s="40" t="s">
        <v>51</v>
      </c>
    </row>
    <row r="6" spans="1:8" ht="22.5" customHeight="1" x14ac:dyDescent="0.25">
      <c r="A6" s="63"/>
      <c r="B6" s="63"/>
      <c r="C6" s="63"/>
      <c r="D6" s="63"/>
      <c r="E6" s="64"/>
      <c r="F6" s="63"/>
      <c r="G6" s="63"/>
    </row>
    <row r="7" spans="1:8" ht="22.5" customHeight="1" x14ac:dyDescent="0.25">
      <c r="A7" s="63"/>
      <c r="B7" s="63"/>
      <c r="C7" s="63"/>
      <c r="D7" s="63"/>
      <c r="E7" s="63"/>
      <c r="F7" s="63"/>
      <c r="G7" s="63"/>
    </row>
    <row r="8" spans="1:8" ht="22.5" customHeight="1" x14ac:dyDescent="0.25">
      <c r="A8" s="63"/>
      <c r="B8" s="63"/>
      <c r="C8" s="63"/>
      <c r="D8" s="63"/>
      <c r="E8" s="63"/>
      <c r="F8" s="63"/>
      <c r="G8" s="63"/>
    </row>
    <row r="9" spans="1:8" ht="22.5" customHeight="1" x14ac:dyDescent="0.25">
      <c r="A9" s="63"/>
      <c r="B9" s="63"/>
      <c r="C9" s="63"/>
      <c r="D9" s="63"/>
      <c r="E9" s="63"/>
      <c r="F9" s="63"/>
      <c r="G9" s="63"/>
    </row>
    <row r="10" spans="1:8" ht="22.5" customHeight="1" x14ac:dyDescent="0.25">
      <c r="A10" s="63"/>
      <c r="B10" s="63"/>
      <c r="C10" s="63"/>
      <c r="D10" s="63"/>
      <c r="E10" s="63"/>
      <c r="F10" s="63"/>
      <c r="G10" s="63"/>
    </row>
    <row r="11" spans="1:8" ht="22.5" customHeight="1" x14ac:dyDescent="0.25">
      <c r="A11" s="63"/>
      <c r="B11" s="63"/>
      <c r="C11" s="63"/>
      <c r="D11" s="63"/>
      <c r="E11" s="63"/>
      <c r="F11" s="63"/>
      <c r="G11" s="63"/>
    </row>
    <row r="12" spans="1:8" ht="22.5" customHeight="1" x14ac:dyDescent="0.25">
      <c r="A12" s="63"/>
      <c r="B12" s="63"/>
      <c r="C12" s="63"/>
      <c r="D12" s="63"/>
      <c r="E12" s="63"/>
      <c r="F12" s="63"/>
      <c r="G12" s="63"/>
    </row>
    <row r="13" spans="1:8" ht="22.5" customHeight="1" x14ac:dyDescent="0.25">
      <c r="A13" s="63"/>
      <c r="B13" s="63"/>
      <c r="C13" s="63"/>
      <c r="D13" s="63"/>
      <c r="E13" s="63"/>
      <c r="F13" s="63"/>
      <c r="G13" s="63"/>
    </row>
    <row r="14" spans="1:8" ht="22.5" customHeight="1" x14ac:dyDescent="0.25">
      <c r="A14" s="63"/>
      <c r="B14" s="63"/>
      <c r="C14" s="63"/>
      <c r="D14" s="63"/>
      <c r="E14" s="63"/>
      <c r="F14" s="63"/>
      <c r="G14" s="63"/>
    </row>
    <row r="15" spans="1:8" ht="22.5" customHeight="1" x14ac:dyDescent="0.25">
      <c r="A15" s="63"/>
      <c r="B15" s="63"/>
      <c r="C15" s="63"/>
      <c r="D15" s="63"/>
      <c r="E15" s="63"/>
      <c r="F15" s="63"/>
      <c r="G15" s="63"/>
    </row>
    <row r="16" spans="1:8" ht="22.5" customHeight="1" x14ac:dyDescent="0.25">
      <c r="A16" s="63"/>
      <c r="B16" s="63"/>
      <c r="C16" s="63"/>
      <c r="D16" s="63"/>
      <c r="E16" s="63"/>
      <c r="F16" s="63"/>
      <c r="G16" s="63"/>
    </row>
    <row r="17" spans="1:8" ht="22.5" customHeight="1" x14ac:dyDescent="0.25">
      <c r="A17" s="63"/>
      <c r="B17" s="63"/>
      <c r="C17" s="63"/>
      <c r="D17" s="63"/>
      <c r="E17" s="63"/>
      <c r="F17" s="63"/>
      <c r="G17" s="63"/>
    </row>
    <row r="18" spans="1:8" ht="22.5" customHeight="1" x14ac:dyDescent="0.25">
      <c r="A18" s="63"/>
      <c r="B18" s="63"/>
      <c r="C18" s="63"/>
      <c r="D18" s="63"/>
      <c r="E18" s="63"/>
      <c r="F18" s="63"/>
      <c r="G18" s="63"/>
    </row>
    <row r="19" spans="1:8" ht="22.5" customHeight="1" x14ac:dyDescent="0.25">
      <c r="A19" s="63"/>
      <c r="B19" s="63"/>
      <c r="C19" s="63"/>
      <c r="D19" s="63"/>
      <c r="E19" s="63"/>
      <c r="F19" s="63"/>
      <c r="G19" s="63"/>
    </row>
    <row r="20" spans="1:8" ht="22.5" customHeight="1" x14ac:dyDescent="0.25">
      <c r="A20" s="63"/>
      <c r="B20" s="63"/>
      <c r="C20" s="63"/>
      <c r="D20" s="63"/>
      <c r="E20" s="63"/>
      <c r="F20" s="63"/>
      <c r="G20" s="63"/>
    </row>
    <row r="21" spans="1:8" ht="22.5" customHeight="1" x14ac:dyDescent="0.25">
      <c r="A21" s="63"/>
      <c r="B21" s="63"/>
      <c r="C21" s="63"/>
      <c r="D21" s="63"/>
      <c r="E21" s="63"/>
      <c r="F21" s="63"/>
      <c r="G21" s="63"/>
    </row>
    <row r="22" spans="1:8" ht="22.5" customHeight="1" x14ac:dyDescent="0.25">
      <c r="A22" s="63"/>
      <c r="B22" s="63"/>
      <c r="C22" s="63"/>
      <c r="D22" s="63"/>
      <c r="E22" s="63"/>
      <c r="F22" s="63"/>
      <c r="G22" s="63"/>
    </row>
    <row r="23" spans="1:8" ht="22.5" customHeight="1" x14ac:dyDescent="0.25">
      <c r="A23" s="63"/>
      <c r="B23" s="63"/>
      <c r="C23" s="63"/>
      <c r="D23" s="63"/>
      <c r="E23" s="63"/>
      <c r="F23" s="63"/>
      <c r="G23" s="63"/>
    </row>
    <row r="24" spans="1:8" ht="22.5" customHeight="1" x14ac:dyDescent="0.25">
      <c r="A24" s="63"/>
      <c r="B24" s="63"/>
      <c r="C24" s="63"/>
      <c r="D24" s="63"/>
      <c r="E24" s="63"/>
      <c r="F24" s="63"/>
      <c r="G24" s="63"/>
    </row>
    <row r="25" spans="1:8" ht="22.5" customHeight="1" x14ac:dyDescent="0.25">
      <c r="A25" s="63"/>
      <c r="B25" s="63"/>
      <c r="C25" s="63"/>
      <c r="D25" s="63"/>
      <c r="E25" s="63"/>
      <c r="F25" s="63"/>
      <c r="G25" s="63"/>
    </row>
    <row r="26" spans="1:8" ht="22.5" customHeight="1" x14ac:dyDescent="0.25">
      <c r="A26" s="63"/>
      <c r="B26" s="63"/>
      <c r="C26" s="63"/>
      <c r="D26" s="63"/>
      <c r="E26" s="63"/>
      <c r="F26" s="63"/>
      <c r="G26" s="63"/>
    </row>
    <row r="27" spans="1:8" ht="22.5" customHeight="1" x14ac:dyDescent="0.25">
      <c r="A27" s="63"/>
      <c r="B27" s="63"/>
      <c r="C27" s="63"/>
      <c r="D27" s="63"/>
      <c r="E27" s="63"/>
      <c r="F27" s="63"/>
      <c r="G27" s="63"/>
    </row>
    <row r="28" spans="1:8" ht="22.5" customHeight="1" x14ac:dyDescent="0.25">
      <c r="A28" s="63"/>
      <c r="B28" s="63"/>
      <c r="C28" s="63"/>
      <c r="D28" s="63"/>
      <c r="E28" s="63"/>
      <c r="F28" s="63"/>
      <c r="G28" s="63"/>
    </row>
    <row r="29" spans="1:8" ht="22.5" customHeight="1" x14ac:dyDescent="0.25">
      <c r="A29" s="63"/>
      <c r="B29" s="63"/>
      <c r="C29" s="63"/>
      <c r="D29" s="63"/>
      <c r="E29" s="63"/>
      <c r="F29" s="63"/>
      <c r="G29" s="63"/>
    </row>
    <row r="30" spans="1:8" s="67" customFormat="1" ht="25.5" customHeight="1" x14ac:dyDescent="0.25">
      <c r="A30" s="65" t="s">
        <v>52</v>
      </c>
      <c r="B30" s="66"/>
      <c r="C30" s="66"/>
      <c r="D30" s="66"/>
      <c r="E30" s="66"/>
      <c r="F30" s="66"/>
    </row>
    <row r="31" spans="1:8" s="67" customFormat="1" ht="26.25" customHeight="1" x14ac:dyDescent="0.3">
      <c r="A31" s="65" t="s">
        <v>55</v>
      </c>
      <c r="B31" s="66"/>
      <c r="C31" s="68"/>
      <c r="D31" s="68"/>
      <c r="E31" s="68"/>
      <c r="F31" s="68"/>
      <c r="G31" s="69"/>
      <c r="H31" s="70"/>
    </row>
    <row r="32" spans="1:8" s="67" customFormat="1" ht="26.25" customHeight="1" x14ac:dyDescent="0.3">
      <c r="A32" s="65" t="s">
        <v>104</v>
      </c>
      <c r="B32" s="66"/>
      <c r="C32" s="68"/>
      <c r="D32" s="68"/>
      <c r="E32" s="68"/>
      <c r="F32" s="68"/>
      <c r="G32" s="69"/>
      <c r="H32" s="70"/>
    </row>
    <row r="33" spans="1:4" s="67" customFormat="1" ht="27.75" customHeight="1" x14ac:dyDescent="0.25">
      <c r="A33" s="22" t="s">
        <v>105</v>
      </c>
      <c r="B33" s="22"/>
      <c r="C33" s="22"/>
      <c r="D33" s="22"/>
    </row>
  </sheetData>
  <mergeCells count="3">
    <mergeCell ref="A1:G1"/>
    <mergeCell ref="A2:G2"/>
    <mergeCell ref="A33:D33"/>
  </mergeCells>
  <phoneticPr fontId="20" type="noConversion"/>
  <printOptions horizontalCentered="1"/>
  <pageMargins left="0.17" right="0.24000000000000002" top="0.46" bottom="0.28000000000000003" header="0.4" footer="0.28000000000000003"/>
  <pageSetup paperSize="0" scale="71" fitToWidth="0" fitToHeight="0" pageOrder="overThenDown" orientation="landscape" horizontalDpi="0" verticalDpi="0" copies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X31"/>
  <sheetViews>
    <sheetView workbookViewId="0"/>
  </sheetViews>
  <sheetFormatPr defaultRowHeight="16.5" customHeight="1" x14ac:dyDescent="0.25"/>
  <cols>
    <col min="1" max="1" width="9.25" style="54" customWidth="1"/>
    <col min="2" max="2" width="12.75" style="54" customWidth="1"/>
    <col min="3" max="3" width="18.375" style="54" customWidth="1"/>
    <col min="4" max="4" width="10.375" style="54" customWidth="1"/>
    <col min="5" max="5" width="11.375" style="54" customWidth="1"/>
    <col min="6" max="6" width="11" style="54" customWidth="1"/>
    <col min="7" max="7" width="11.75" style="54" customWidth="1"/>
    <col min="8" max="8" width="11.5" style="54" customWidth="1"/>
    <col min="9" max="9" width="12.125" style="54" customWidth="1"/>
    <col min="10" max="10" width="13.375" style="54" customWidth="1"/>
    <col min="11" max="11" width="12.875" style="54" customWidth="1"/>
    <col min="12" max="12" width="14.5" style="104" customWidth="1"/>
    <col min="13" max="13" width="12.375" style="104" customWidth="1"/>
    <col min="14" max="14" width="21" style="54" customWidth="1"/>
    <col min="15" max="258" width="8.375" style="54" customWidth="1"/>
    <col min="259" max="1025" width="8.375" customWidth="1"/>
    <col min="1026" max="1026" width="9" customWidth="1"/>
  </cols>
  <sheetData>
    <row r="1" spans="1:15" ht="21" customHeight="1" x14ac:dyDescent="0.25">
      <c r="A1" s="47" t="s">
        <v>106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5" s="103" customFormat="1" ht="38.25" customHeight="1" x14ac:dyDescent="0.25">
      <c r="A2" s="130" t="s">
        <v>107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01"/>
      <c r="O2" s="102" t="s">
        <v>108</v>
      </c>
    </row>
    <row r="3" spans="1:15" s="103" customFormat="1" ht="38.25" customHeight="1" x14ac:dyDescent="0.25">
      <c r="A3" s="131" t="s">
        <v>109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02"/>
    </row>
    <row r="4" spans="1:15" ht="26.25" customHeight="1" x14ac:dyDescent="0.3">
      <c r="A4" s="54" t="s">
        <v>110</v>
      </c>
      <c r="C4" s="56"/>
      <c r="D4" s="56" t="s">
        <v>111</v>
      </c>
      <c r="E4" s="132"/>
      <c r="F4" s="132"/>
      <c r="G4" s="56"/>
      <c r="I4" s="56"/>
      <c r="J4" s="56"/>
      <c r="K4" s="56"/>
      <c r="N4" s="105" t="s">
        <v>19</v>
      </c>
    </row>
    <row r="5" spans="1:15" ht="19.350000000000001" customHeight="1" x14ac:dyDescent="0.25">
      <c r="A5" s="106" t="s">
        <v>89</v>
      </c>
      <c r="B5" s="48" t="s">
        <v>112</v>
      </c>
      <c r="C5" s="133" t="s">
        <v>113</v>
      </c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07" t="s">
        <v>12</v>
      </c>
    </row>
    <row r="6" spans="1:15" ht="19.350000000000001" customHeight="1" x14ac:dyDescent="0.25">
      <c r="A6" s="108" t="s">
        <v>91</v>
      </c>
      <c r="B6" s="48"/>
      <c r="C6" s="107" t="s">
        <v>114</v>
      </c>
      <c r="D6" s="40" t="s">
        <v>115</v>
      </c>
      <c r="E6" s="40" t="s">
        <v>116</v>
      </c>
      <c r="F6" s="40" t="s">
        <v>117</v>
      </c>
      <c r="G6" s="40" t="s">
        <v>118</v>
      </c>
      <c r="H6" s="40" t="s">
        <v>119</v>
      </c>
      <c r="I6" s="40" t="s">
        <v>120</v>
      </c>
      <c r="J6" s="40" t="s">
        <v>121</v>
      </c>
      <c r="K6" s="109" t="s">
        <v>122</v>
      </c>
      <c r="L6" s="40" t="s">
        <v>123</v>
      </c>
      <c r="M6" s="109" t="s">
        <v>13</v>
      </c>
      <c r="N6" s="63"/>
    </row>
    <row r="7" spans="1:15" ht="24.95" customHeight="1" x14ac:dyDescent="0.25">
      <c r="A7" s="63"/>
      <c r="B7" s="63"/>
      <c r="C7" s="110"/>
      <c r="D7" s="110"/>
      <c r="E7" s="111"/>
      <c r="F7" s="111"/>
      <c r="G7" s="111"/>
      <c r="H7" s="111"/>
      <c r="I7" s="111"/>
      <c r="J7" s="111"/>
      <c r="K7" s="111"/>
      <c r="L7" s="111"/>
      <c r="M7" s="111">
        <f t="shared" ref="M7:M26" si="0">SUM(E7:L7)</f>
        <v>0</v>
      </c>
      <c r="N7" s="63"/>
    </row>
    <row r="8" spans="1:15" ht="24.95" customHeight="1" x14ac:dyDescent="0.25">
      <c r="A8" s="63"/>
      <c r="B8" s="63"/>
      <c r="C8" s="110"/>
      <c r="D8" s="110"/>
      <c r="E8" s="111"/>
      <c r="F8" s="111"/>
      <c r="G8" s="111"/>
      <c r="H8" s="111"/>
      <c r="I8" s="111"/>
      <c r="J8" s="111"/>
      <c r="K8" s="111"/>
      <c r="L8" s="111"/>
      <c r="M8" s="111">
        <f t="shared" si="0"/>
        <v>0</v>
      </c>
      <c r="N8" s="63"/>
    </row>
    <row r="9" spans="1:15" ht="24.95" customHeight="1" x14ac:dyDescent="0.25">
      <c r="A9" s="63"/>
      <c r="B9" s="63"/>
      <c r="C9" s="110"/>
      <c r="D9" s="110"/>
      <c r="E9" s="111"/>
      <c r="F9" s="111"/>
      <c r="G9" s="111"/>
      <c r="H9" s="111"/>
      <c r="I9" s="111"/>
      <c r="J9" s="111"/>
      <c r="K9" s="111"/>
      <c r="L9" s="111"/>
      <c r="M9" s="111">
        <f t="shared" si="0"/>
        <v>0</v>
      </c>
      <c r="N9" s="63"/>
    </row>
    <row r="10" spans="1:15" ht="24.95" customHeight="1" x14ac:dyDescent="0.25">
      <c r="A10" s="63"/>
      <c r="B10" s="63"/>
      <c r="C10" s="110"/>
      <c r="D10" s="110"/>
      <c r="E10" s="111"/>
      <c r="F10" s="111"/>
      <c r="G10" s="111"/>
      <c r="H10" s="111"/>
      <c r="I10" s="111"/>
      <c r="J10" s="111"/>
      <c r="K10" s="111"/>
      <c r="L10" s="111"/>
      <c r="M10" s="111">
        <f t="shared" si="0"/>
        <v>0</v>
      </c>
      <c r="N10" s="63"/>
    </row>
    <row r="11" spans="1:15" ht="24.95" customHeight="1" x14ac:dyDescent="0.25">
      <c r="A11" s="63"/>
      <c r="B11" s="63"/>
      <c r="C11" s="110"/>
      <c r="D11" s="110"/>
      <c r="E11" s="111"/>
      <c r="F11" s="111"/>
      <c r="G11" s="111"/>
      <c r="H11" s="111"/>
      <c r="I11" s="111"/>
      <c r="J11" s="111"/>
      <c r="K11" s="111"/>
      <c r="L11" s="111"/>
      <c r="M11" s="111">
        <f t="shared" si="0"/>
        <v>0</v>
      </c>
      <c r="N11" s="63"/>
    </row>
    <row r="12" spans="1:15" ht="24.95" customHeight="1" x14ac:dyDescent="0.25">
      <c r="A12" s="63"/>
      <c r="B12" s="63"/>
      <c r="C12" s="110"/>
      <c r="D12" s="110"/>
      <c r="E12" s="111"/>
      <c r="F12" s="111"/>
      <c r="G12" s="111"/>
      <c r="H12" s="111"/>
      <c r="I12" s="111"/>
      <c r="J12" s="111"/>
      <c r="K12" s="111"/>
      <c r="L12" s="111"/>
      <c r="M12" s="111">
        <f t="shared" si="0"/>
        <v>0</v>
      </c>
      <c r="N12" s="63"/>
    </row>
    <row r="13" spans="1:15" ht="24.95" customHeight="1" x14ac:dyDescent="0.25">
      <c r="A13" s="63"/>
      <c r="B13" s="63"/>
      <c r="C13" s="110"/>
      <c r="D13" s="110"/>
      <c r="E13" s="111"/>
      <c r="F13" s="111"/>
      <c r="G13" s="111"/>
      <c r="H13" s="111"/>
      <c r="I13" s="111"/>
      <c r="J13" s="111"/>
      <c r="K13" s="111"/>
      <c r="L13" s="111"/>
      <c r="M13" s="111">
        <f t="shared" si="0"/>
        <v>0</v>
      </c>
      <c r="N13" s="63"/>
    </row>
    <row r="14" spans="1:15" ht="24.95" customHeight="1" x14ac:dyDescent="0.25">
      <c r="A14" s="63"/>
      <c r="B14" s="63"/>
      <c r="C14" s="110"/>
      <c r="D14" s="110"/>
      <c r="E14" s="111"/>
      <c r="F14" s="111"/>
      <c r="G14" s="111"/>
      <c r="H14" s="111"/>
      <c r="I14" s="111"/>
      <c r="J14" s="111"/>
      <c r="K14" s="111"/>
      <c r="L14" s="111"/>
      <c r="M14" s="111">
        <f t="shared" si="0"/>
        <v>0</v>
      </c>
      <c r="N14" s="63"/>
    </row>
    <row r="15" spans="1:15" ht="24.95" customHeight="1" x14ac:dyDescent="0.25">
      <c r="A15" s="63"/>
      <c r="B15" s="63"/>
      <c r="C15" s="110"/>
      <c r="D15" s="110"/>
      <c r="E15" s="111"/>
      <c r="F15" s="111"/>
      <c r="G15" s="111"/>
      <c r="H15" s="111"/>
      <c r="I15" s="111"/>
      <c r="J15" s="111"/>
      <c r="K15" s="111"/>
      <c r="L15" s="111"/>
      <c r="M15" s="111">
        <f t="shared" si="0"/>
        <v>0</v>
      </c>
      <c r="N15" s="63"/>
    </row>
    <row r="16" spans="1:15" ht="24.95" customHeight="1" x14ac:dyDescent="0.25">
      <c r="A16" s="63"/>
      <c r="B16" s="63"/>
      <c r="C16" s="110"/>
      <c r="D16" s="110"/>
      <c r="E16" s="111"/>
      <c r="F16" s="111"/>
      <c r="G16" s="111"/>
      <c r="H16" s="111"/>
      <c r="I16" s="111"/>
      <c r="J16" s="111"/>
      <c r="K16" s="111"/>
      <c r="L16" s="111"/>
      <c r="M16" s="111">
        <f t="shared" si="0"/>
        <v>0</v>
      </c>
      <c r="N16" s="63"/>
    </row>
    <row r="17" spans="1:258" ht="24.95" customHeight="1" x14ac:dyDescent="0.25">
      <c r="A17" s="63"/>
      <c r="B17" s="63"/>
      <c r="C17" s="110"/>
      <c r="D17" s="110"/>
      <c r="E17" s="111"/>
      <c r="F17" s="111"/>
      <c r="G17" s="111"/>
      <c r="H17" s="111"/>
      <c r="I17" s="111"/>
      <c r="J17" s="111"/>
      <c r="K17" s="111"/>
      <c r="L17" s="111"/>
      <c r="M17" s="111">
        <f t="shared" si="0"/>
        <v>0</v>
      </c>
      <c r="N17" s="63"/>
    </row>
    <row r="18" spans="1:258" ht="24.95" customHeight="1" x14ac:dyDescent="0.25">
      <c r="A18" s="63"/>
      <c r="B18" s="63"/>
      <c r="C18" s="110"/>
      <c r="D18" s="110"/>
      <c r="E18" s="111"/>
      <c r="F18" s="111"/>
      <c r="G18" s="111"/>
      <c r="H18" s="111"/>
      <c r="I18" s="111"/>
      <c r="J18" s="111"/>
      <c r="K18" s="111"/>
      <c r="L18" s="111"/>
      <c r="M18" s="111">
        <f t="shared" si="0"/>
        <v>0</v>
      </c>
      <c r="N18" s="63"/>
    </row>
    <row r="19" spans="1:258" ht="24.95" customHeight="1" x14ac:dyDescent="0.25">
      <c r="A19" s="63"/>
      <c r="B19" s="63"/>
      <c r="C19" s="110"/>
      <c r="D19" s="110"/>
      <c r="E19" s="111"/>
      <c r="F19" s="111"/>
      <c r="G19" s="111"/>
      <c r="H19" s="111"/>
      <c r="I19" s="111"/>
      <c r="J19" s="111"/>
      <c r="K19" s="111"/>
      <c r="L19" s="111"/>
      <c r="M19" s="111">
        <f t="shared" si="0"/>
        <v>0</v>
      </c>
      <c r="N19" s="63"/>
    </row>
    <row r="20" spans="1:258" ht="24.95" customHeight="1" x14ac:dyDescent="0.25">
      <c r="A20" s="63"/>
      <c r="B20" s="63"/>
      <c r="C20" s="110"/>
      <c r="D20" s="110"/>
      <c r="E20" s="111"/>
      <c r="F20" s="111"/>
      <c r="G20" s="111"/>
      <c r="H20" s="111"/>
      <c r="I20" s="111"/>
      <c r="J20" s="111"/>
      <c r="K20" s="111"/>
      <c r="L20" s="111"/>
      <c r="M20" s="111">
        <f t="shared" si="0"/>
        <v>0</v>
      </c>
      <c r="N20" s="63"/>
    </row>
    <row r="21" spans="1:258" ht="24.95" customHeight="1" x14ac:dyDescent="0.25">
      <c r="A21" s="63"/>
      <c r="B21" s="63"/>
      <c r="C21" s="110"/>
      <c r="D21" s="110"/>
      <c r="E21" s="111"/>
      <c r="F21" s="111"/>
      <c r="G21" s="111"/>
      <c r="H21" s="111"/>
      <c r="I21" s="111"/>
      <c r="J21" s="111"/>
      <c r="K21" s="111"/>
      <c r="L21" s="111"/>
      <c r="M21" s="111">
        <f t="shared" si="0"/>
        <v>0</v>
      </c>
      <c r="N21" s="63"/>
    </row>
    <row r="22" spans="1:258" ht="24.95" customHeight="1" x14ac:dyDescent="0.25">
      <c r="A22" s="63"/>
      <c r="B22" s="63"/>
      <c r="C22" s="110"/>
      <c r="D22" s="110"/>
      <c r="E22" s="111"/>
      <c r="F22" s="111"/>
      <c r="G22" s="111"/>
      <c r="H22" s="111"/>
      <c r="I22" s="111"/>
      <c r="J22" s="111"/>
      <c r="K22" s="111"/>
      <c r="L22" s="111"/>
      <c r="M22" s="111">
        <f t="shared" si="0"/>
        <v>0</v>
      </c>
      <c r="N22" s="63"/>
    </row>
    <row r="23" spans="1:258" ht="24.95" customHeight="1" x14ac:dyDescent="0.25">
      <c r="A23" s="63"/>
      <c r="B23" s="63"/>
      <c r="C23" s="110"/>
      <c r="D23" s="110"/>
      <c r="E23" s="111"/>
      <c r="F23" s="111"/>
      <c r="G23" s="111"/>
      <c r="H23" s="111"/>
      <c r="I23" s="111"/>
      <c r="J23" s="111"/>
      <c r="K23" s="111"/>
      <c r="L23" s="111"/>
      <c r="M23" s="111">
        <f t="shared" si="0"/>
        <v>0</v>
      </c>
      <c r="N23" s="63"/>
    </row>
    <row r="24" spans="1:258" ht="24.95" customHeight="1" x14ac:dyDescent="0.25">
      <c r="A24" s="63"/>
      <c r="B24" s="63"/>
      <c r="C24" s="110"/>
      <c r="D24" s="110"/>
      <c r="E24" s="111"/>
      <c r="F24" s="111"/>
      <c r="G24" s="111"/>
      <c r="H24" s="111"/>
      <c r="I24" s="111"/>
      <c r="J24" s="111"/>
      <c r="K24" s="111"/>
      <c r="L24" s="111"/>
      <c r="M24" s="111">
        <f t="shared" si="0"/>
        <v>0</v>
      </c>
      <c r="N24" s="63"/>
    </row>
    <row r="25" spans="1:258" ht="24.95" customHeight="1" x14ac:dyDescent="0.25">
      <c r="A25" s="63"/>
      <c r="B25" s="63"/>
      <c r="C25" s="110"/>
      <c r="D25" s="110"/>
      <c r="E25" s="111"/>
      <c r="F25" s="111"/>
      <c r="G25" s="111"/>
      <c r="H25" s="111"/>
      <c r="I25" s="111"/>
      <c r="J25" s="111"/>
      <c r="K25" s="111"/>
      <c r="L25" s="111"/>
      <c r="M25" s="111">
        <f t="shared" si="0"/>
        <v>0</v>
      </c>
      <c r="N25" s="63"/>
    </row>
    <row r="26" spans="1:258" ht="24.95" customHeight="1" x14ac:dyDescent="0.25">
      <c r="A26" s="63"/>
      <c r="B26" s="63"/>
      <c r="C26" s="110"/>
      <c r="D26" s="110"/>
      <c r="E26" s="111"/>
      <c r="F26" s="111"/>
      <c r="G26" s="111"/>
      <c r="H26" s="111"/>
      <c r="I26" s="111"/>
      <c r="J26" s="111"/>
      <c r="K26" s="111"/>
      <c r="L26" s="111"/>
      <c r="M26" s="111">
        <f t="shared" si="0"/>
        <v>0</v>
      </c>
      <c r="N26" s="63"/>
    </row>
    <row r="27" spans="1:258" ht="19.5" customHeight="1" x14ac:dyDescent="0.25">
      <c r="A27" s="112" t="s">
        <v>124</v>
      </c>
      <c r="B27" s="113"/>
      <c r="C27" s="113" t="s">
        <v>125</v>
      </c>
      <c r="D27" s="114"/>
      <c r="E27" s="113" t="s">
        <v>126</v>
      </c>
      <c r="F27" s="113"/>
      <c r="G27" s="114"/>
      <c r="H27" s="113" t="s">
        <v>127</v>
      </c>
      <c r="I27" s="113"/>
      <c r="J27" s="115"/>
      <c r="K27" s="116"/>
      <c r="L27" s="116"/>
      <c r="M27" s="116"/>
      <c r="N27" s="117"/>
    </row>
    <row r="28" spans="1:258" ht="19.5" customHeight="1" x14ac:dyDescent="0.25">
      <c r="A28" s="118"/>
      <c r="B28" s="119"/>
      <c r="C28" s="66" t="s">
        <v>128</v>
      </c>
      <c r="D28" s="120"/>
      <c r="E28" s="66" t="s">
        <v>129</v>
      </c>
      <c r="F28" s="66"/>
      <c r="G28" s="120"/>
      <c r="H28" s="66" t="s">
        <v>130</v>
      </c>
      <c r="I28" s="66"/>
      <c r="J28" s="119"/>
      <c r="K28" s="121"/>
      <c r="L28" s="121"/>
      <c r="M28" s="121"/>
      <c r="N28" s="122"/>
    </row>
    <row r="29" spans="1:258" ht="19.5" customHeight="1" x14ac:dyDescent="0.25">
      <c r="A29" s="118"/>
      <c r="B29" s="119"/>
      <c r="C29" s="66" t="s">
        <v>131</v>
      </c>
      <c r="D29" s="120"/>
      <c r="E29" s="66"/>
      <c r="F29" s="66"/>
      <c r="G29" s="120"/>
      <c r="H29" s="66"/>
      <c r="I29" s="66"/>
      <c r="J29" s="119"/>
      <c r="K29" s="121"/>
      <c r="L29" s="121"/>
      <c r="M29" s="121"/>
      <c r="N29" s="122"/>
    </row>
    <row r="30" spans="1:258" s="129" customFormat="1" ht="20.25" customHeight="1" x14ac:dyDescent="0.25">
      <c r="A30" s="123" t="s">
        <v>132</v>
      </c>
      <c r="B30" s="124"/>
      <c r="C30" s="125"/>
      <c r="D30" s="126"/>
      <c r="E30" s="125"/>
      <c r="F30" s="125"/>
      <c r="G30" s="125"/>
      <c r="H30" s="125"/>
      <c r="I30" s="125"/>
      <c r="J30" s="124"/>
      <c r="K30" s="127"/>
      <c r="L30" s="127"/>
      <c r="M30" s="127"/>
      <c r="N30" s="128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  <c r="CD30" s="59"/>
      <c r="CE30" s="59"/>
      <c r="CF30" s="59"/>
      <c r="CG30" s="59"/>
      <c r="CH30" s="59"/>
      <c r="CI30" s="59"/>
      <c r="CJ30" s="59"/>
      <c r="CK30" s="59"/>
      <c r="CL30" s="59"/>
      <c r="CM30" s="59"/>
      <c r="CN30" s="59"/>
      <c r="CO30" s="59"/>
      <c r="CP30" s="59"/>
      <c r="CQ30" s="59"/>
      <c r="CR30" s="59"/>
      <c r="CS30" s="59"/>
      <c r="CT30" s="59"/>
      <c r="CU30" s="59"/>
      <c r="CV30" s="59"/>
      <c r="CW30" s="59"/>
      <c r="CX30" s="59"/>
      <c r="CY30" s="59"/>
      <c r="CZ30" s="59"/>
      <c r="DA30" s="59"/>
      <c r="DB30" s="59"/>
      <c r="DC30" s="59"/>
      <c r="DD30" s="59"/>
      <c r="DE30" s="59"/>
      <c r="DF30" s="59"/>
      <c r="DG30" s="59"/>
      <c r="DH30" s="59"/>
      <c r="DI30" s="59"/>
      <c r="DJ30" s="59"/>
      <c r="DK30" s="59"/>
      <c r="DL30" s="59"/>
      <c r="DM30" s="59"/>
      <c r="DN30" s="59"/>
      <c r="DO30" s="59"/>
      <c r="DP30" s="59"/>
      <c r="DQ30" s="59"/>
      <c r="DR30" s="59"/>
      <c r="DS30" s="59"/>
      <c r="DT30" s="59"/>
      <c r="DU30" s="59"/>
      <c r="DV30" s="59"/>
      <c r="DW30" s="59"/>
      <c r="DX30" s="59"/>
      <c r="DY30" s="59"/>
      <c r="DZ30" s="59"/>
      <c r="EA30" s="59"/>
      <c r="EB30" s="59"/>
      <c r="EC30" s="59"/>
      <c r="ED30" s="59"/>
      <c r="EE30" s="59"/>
      <c r="EF30" s="59"/>
      <c r="EG30" s="59"/>
      <c r="EH30" s="59"/>
      <c r="EI30" s="59"/>
      <c r="EJ30" s="59"/>
      <c r="EK30" s="59"/>
      <c r="EL30" s="59"/>
      <c r="EM30" s="59"/>
      <c r="EN30" s="59"/>
      <c r="EO30" s="59"/>
      <c r="EP30" s="59"/>
      <c r="EQ30" s="59"/>
      <c r="ER30" s="59"/>
      <c r="ES30" s="59"/>
      <c r="ET30" s="59"/>
      <c r="EU30" s="59"/>
      <c r="EV30" s="59"/>
      <c r="EW30" s="59"/>
      <c r="EX30" s="59"/>
      <c r="EY30" s="59"/>
      <c r="EZ30" s="59"/>
      <c r="FA30" s="59"/>
      <c r="FB30" s="59"/>
      <c r="FC30" s="59"/>
      <c r="FD30" s="59"/>
      <c r="FE30" s="59"/>
      <c r="FF30" s="59"/>
      <c r="FG30" s="59"/>
      <c r="FH30" s="59"/>
      <c r="FI30" s="59"/>
      <c r="FJ30" s="59"/>
      <c r="FK30" s="59"/>
      <c r="FL30" s="59"/>
      <c r="FM30" s="59"/>
      <c r="FN30" s="59"/>
      <c r="FO30" s="59"/>
      <c r="FP30" s="59"/>
      <c r="FQ30" s="59"/>
      <c r="FR30" s="59"/>
      <c r="FS30" s="59"/>
      <c r="FT30" s="59"/>
      <c r="FU30" s="59"/>
      <c r="FV30" s="59"/>
      <c r="FW30" s="59"/>
      <c r="FX30" s="59"/>
      <c r="FY30" s="59"/>
      <c r="FZ30" s="59"/>
      <c r="GA30" s="59"/>
      <c r="GB30" s="59"/>
      <c r="GC30" s="59"/>
      <c r="GD30" s="59"/>
      <c r="GE30" s="59"/>
      <c r="GF30" s="59"/>
      <c r="GG30" s="59"/>
      <c r="GH30" s="59"/>
      <c r="GI30" s="59"/>
      <c r="GJ30" s="59"/>
      <c r="GK30" s="59"/>
      <c r="GL30" s="59"/>
      <c r="GM30" s="59"/>
      <c r="GN30" s="59"/>
      <c r="GO30" s="59"/>
      <c r="GP30" s="59"/>
      <c r="GQ30" s="59"/>
      <c r="GR30" s="59"/>
      <c r="GS30" s="59"/>
      <c r="GT30" s="59"/>
      <c r="GU30" s="59"/>
      <c r="GV30" s="59"/>
      <c r="GW30" s="59"/>
      <c r="GX30" s="59"/>
      <c r="GY30" s="59"/>
      <c r="GZ30" s="59"/>
      <c r="HA30" s="59"/>
      <c r="HB30" s="59"/>
      <c r="HC30" s="59"/>
      <c r="HD30" s="59"/>
      <c r="HE30" s="59"/>
      <c r="HF30" s="59"/>
      <c r="HG30" s="59"/>
      <c r="HH30" s="59"/>
      <c r="HI30" s="59"/>
      <c r="HJ30" s="59"/>
      <c r="HK30" s="59"/>
      <c r="HL30" s="59"/>
      <c r="HM30" s="59"/>
      <c r="HN30" s="59"/>
      <c r="HO30" s="59"/>
      <c r="HP30" s="59"/>
      <c r="HQ30" s="59"/>
      <c r="HR30" s="59"/>
      <c r="HS30" s="59"/>
      <c r="HT30" s="59"/>
      <c r="HU30" s="59"/>
      <c r="HV30" s="59"/>
      <c r="HW30" s="59"/>
      <c r="HX30" s="59"/>
      <c r="HY30" s="59"/>
      <c r="HZ30" s="59"/>
      <c r="IA30" s="59"/>
      <c r="IB30" s="59"/>
      <c r="IC30" s="59"/>
      <c r="ID30" s="59"/>
      <c r="IE30" s="59"/>
      <c r="IF30" s="59"/>
      <c r="IG30" s="59"/>
      <c r="IH30" s="59"/>
      <c r="II30" s="59"/>
      <c r="IJ30" s="59"/>
      <c r="IK30" s="59"/>
      <c r="IL30" s="59"/>
      <c r="IM30" s="59"/>
      <c r="IN30" s="59"/>
      <c r="IO30" s="59"/>
      <c r="IP30" s="59"/>
      <c r="IQ30" s="59"/>
      <c r="IR30" s="59"/>
      <c r="IS30" s="59"/>
      <c r="IT30" s="59"/>
      <c r="IU30" s="59"/>
      <c r="IV30" s="59"/>
      <c r="IW30" s="59"/>
      <c r="IX30" s="59"/>
    </row>
    <row r="31" spans="1:258" ht="33.75" customHeight="1" x14ac:dyDescent="0.25">
      <c r="A31" s="134" t="s">
        <v>133</v>
      </c>
      <c r="B31" s="134"/>
      <c r="C31" s="134"/>
      <c r="D31" s="134"/>
      <c r="E31" s="134"/>
      <c r="F31" s="134"/>
      <c r="G31" s="134"/>
    </row>
  </sheetData>
  <mergeCells count="7">
    <mergeCell ref="A31:G31"/>
    <mergeCell ref="A1:N1"/>
    <mergeCell ref="A2:M2"/>
    <mergeCell ref="A3:N3"/>
    <mergeCell ref="E4:F4"/>
    <mergeCell ref="B5:B6"/>
    <mergeCell ref="C5:M5"/>
  </mergeCells>
  <phoneticPr fontId="20" type="noConversion"/>
  <pageMargins left="0.23" right="0.15748031496063003" top="0.33" bottom="0.26" header="0.31535433070866109" footer="0.26"/>
  <pageSetup paperSize="0" scale="75" fitToWidth="0" fitToHeight="0" pageOrder="overThenDown" orientation="landscape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14</vt:i4>
      </vt:variant>
      <vt:variant>
        <vt:lpstr>具名範圍</vt:lpstr>
      </vt:variant>
      <vt:variant>
        <vt:i4>1</vt:i4>
      </vt:variant>
    </vt:vector>
  </HeadingPairs>
  <TitlesOfParts>
    <vt:vector size="15" baseType="lpstr">
      <vt:lpstr>經常門校內款比較表</vt:lpstr>
      <vt:lpstr>經常門預算明細表一</vt:lpstr>
      <vt:lpstr>資本門明細表-校內款</vt:lpstr>
      <vt:lpstr>資本門-工程明細表</vt:lpstr>
      <vt:lpstr>案件統計表</vt:lpstr>
      <vt:lpstr>經常門校外補助配合款預算明細表</vt:lpstr>
      <vt:lpstr>經常門校外補助款預算明細表</vt:lpstr>
      <vt:lpstr>資本門明細表-校外款</vt:lpstr>
      <vt:lpstr>研究計劃明細表</vt:lpstr>
      <vt:lpstr>一流大學計畫明細表</vt:lpstr>
      <vt:lpstr>人事基礎表</vt:lpstr>
      <vt:lpstr>人事預算表</vt:lpstr>
      <vt:lpstr>行政部門明細表-單位自存</vt:lpstr>
      <vt:lpstr>教學部門明細表-單位自存</vt:lpstr>
      <vt:lpstr>一流大學計畫明細表!Print_Titles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91經費預算表</dc:title>
  <dc:creator>會計處</dc:creator>
  <cp:lastModifiedBy>0F1300/廖偉伶</cp:lastModifiedBy>
  <cp:revision>1</cp:revision>
  <cp:lastPrinted>2023-12-25T05:26:42Z</cp:lastPrinted>
  <dcterms:created xsi:type="dcterms:W3CDTF">1998-03-17T22:49:31Z</dcterms:created>
  <dcterms:modified xsi:type="dcterms:W3CDTF">2023-12-27T02:29:35Z</dcterms:modified>
</cp:coreProperties>
</file>